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mes\Downloads\"/>
    </mc:Choice>
  </mc:AlternateContent>
  <xr:revisionPtr revIDLastSave="0" documentId="10_ncr:100000_{3FC3D761-9CA5-4189-B591-CAC5A216CF89}" xr6:coauthVersionLast="31" xr6:coauthVersionMax="31" xr10:uidLastSave="{00000000-0000-0000-0000-000000000000}"/>
  <bookViews>
    <workbookView xWindow="0" yWindow="0" windowWidth="38400" windowHeight="11610" xr2:uid="{00000000-000D-0000-FFFF-FFFF00000000}"/>
  </bookViews>
  <sheets>
    <sheet name="Chart" sheetId="1" r:id="rId1"/>
    <sheet name="Data" sheetId="2" r:id="rId2"/>
  </sheets>
  <externalReferences>
    <externalReference r:id="rId3"/>
    <externalReference r:id="rId4"/>
    <externalReference r:id="rId5"/>
    <externalReference r:id="rId6"/>
  </externalReferences>
  <definedNames>
    <definedName name="__FDS_HYPERLINK_TOGGLE_STATE__" hidden="1">"ON"</definedName>
    <definedName name="_bdm.34FABB2B7D4E4DC3AC9620BDC64F8254.edm" localSheetId="0" hidden="1">Chart!#REF!</definedName>
    <definedName name="_bdm.41B7446C4C634C0CB571A940C585DD1B.edm" localSheetId="0" hidden="1">#REF!</definedName>
    <definedName name="_bdm.41B7446C4C634C0CB571A940C585DD1B.edm" hidden="1">#REF!</definedName>
    <definedName name="_bdm.63937502978B4852A2236B9C926EDF14.edm" localSheetId="0" hidden="1">Chart!#REF!</definedName>
    <definedName name="_bdm.E1EC378B6E1A432E992C589A102D062F.edm" localSheetId="0" hidden="1">Chart!#REF!</definedName>
    <definedName name="_bdm.E25E6F40173E4FC69B593C2FA546CC72.edm" hidden="1">Chart!$1:$1048576</definedName>
    <definedName name="AccPayablePercentofCOGS" localSheetId="0">'[1]RBA Assumptions'!$B$105:$Q$105</definedName>
    <definedName name="AccPayablePercentofCOGS">'[2]LGF Assumptions'!$B$81:$O$81</definedName>
    <definedName name="Amortization">'[1]RBA Financials'!#REF!</definedName>
    <definedName name="ARPercentofSales" localSheetId="0">'[1]RBA Assumptions'!$B$100:$Q$100</definedName>
    <definedName name="ARPercentofSales">'[2]LGF Assumptions'!$B$80:$O$80</definedName>
    <definedName name="Beta">'[1]DCF Solution'!$C$11</definedName>
    <definedName name="CAPEX" localSheetId="0">'[1]RBA Financials'!$B$80:$Q$80</definedName>
    <definedName name="CAPEX">'[2]LGF Financials'!$B$76:$O$76</definedName>
    <definedName name="Cash_NPV_EBITDA_Multiple">'[1]DCF Solution'!$C$63</definedName>
    <definedName name="Cash_NPV_PerpetualGrowth">'[1]DCF Solution'!$C$46</definedName>
    <definedName name="CashInterestRate" localSheetId="0">'[1]RBA Assumptions'!$B$127:$Q$127</definedName>
    <definedName name="CashInterestRate">'[2]LGF Assumptions'!$B$111:$O$111</definedName>
    <definedName name="CashMovements_CF">'[1]RBA Financials'!$90:$90</definedName>
    <definedName name="Ccy">"USD"</definedName>
    <definedName name="CIQWBGuid" localSheetId="0" hidden="1">"eb0abf55-5864-4caa-adea-489d01f52cc8"</definedName>
    <definedName name="CIQWBGuid" hidden="1">"dc0d3d09-be8e-4cfa-aa6e-b324651c3be9"</definedName>
    <definedName name="COGS">'[2]LGF Assumptions'!$B$45:$O$45</definedName>
    <definedName name="CommonEquity">'[1]RBA Financials'!$87:$87</definedName>
    <definedName name="Conv">"h"</definedName>
    <definedName name="Debt_BS">'[1]RBA Financials'!$138:$138</definedName>
    <definedName name="Debt_NPV_EBITDA_Multiple">'[1]DCF Solution'!$C$62</definedName>
    <definedName name="Debt_NPV_PerpetualGrowth">'[1]DCF Solution'!$C$45</definedName>
    <definedName name="Debt_Waac">'[1]DCF Solution'!$C$8</definedName>
    <definedName name="DebtCost_AterTax_Wacc">'[1]DCF Solution'!$C$15</definedName>
    <definedName name="DebtCost_Waac">'[1]DCF Solution'!$C$13</definedName>
    <definedName name="DebtIssuance">'[1]RBA Financials'!$86:$86</definedName>
    <definedName name="DebtRepayment">'[1]RBA Financials'!$85:$85</definedName>
    <definedName name="DeltaWorkingCapital" localSheetId="0">'[1]RBA Financials'!$B$68:$Q$68</definedName>
    <definedName name="DeltaWorkingCapital">'[2]LGF Financials'!$B$66:$O$66</definedName>
    <definedName name="Depreciation">'[2]LGF Financials'!$B$47:$O$47</definedName>
    <definedName name="DistMarketingAsPerSales">'[2]LGF Assumptions'!$B$47:$O$47</definedName>
    <definedName name="EBIT" localSheetId="0">'[1]RBA Financials'!$B$23:$Q$23</definedName>
    <definedName name="EBIT">'[2]LGF Financials'!$B$21:$O$21</definedName>
    <definedName name="EBITDA_Multiple">'[1]DCF Solution'!$C$54</definedName>
    <definedName name="EndingCash">'[1]RBA Financials'!$99:$99</definedName>
    <definedName name="EquityCost_Wacc">'[1]DCF Solution'!$C$12</definedName>
    <definedName name="EquityValue__EquityPerpetualGrowh">'[1]DCF Solution'!$G$45</definedName>
    <definedName name="EquityValue_NPR_EBITDA_Multiple">'[1]DCF Solution'!$C$66</definedName>
    <definedName name="EquityValue_PerpetualGrowth">'[1]DCF Solution'!$C$49</definedName>
    <definedName name="EV_EBITDA_Multiple">'[1]DCF Solution'!$C$61</definedName>
    <definedName name="ExchangeImpact">'[1]RBA Financials'!$95:$95</definedName>
    <definedName name="Exit_Multiple" localSheetId="0">#REF!</definedName>
    <definedName name="Exit_Multiple">'[3]LBO - Internal Assumptions'!$E$48</definedName>
    <definedName name="FCFE">'[1]DCF Solution'!$32:$32</definedName>
    <definedName name="FCFE_Growth">'[1]DCF Solution'!$C$19</definedName>
    <definedName name="FCFE_NPV_PerpetualGrowth">'[1]DCF Solution'!$G$42</definedName>
    <definedName name="FCFF">'[1]DCF Solution'!$27:$27</definedName>
    <definedName name="FCFF_Growth">'[1]DCF Solution'!$C$18</definedName>
    <definedName name="FCFF_NPV_EBITDA_Multiple">'[1]DCF Solution'!$C$59</definedName>
    <definedName name="FCFF_NPV_PerpetualGrowth">'[1]DCF Solution'!$C$42</definedName>
    <definedName name="GrossMargin" localSheetId="0">'[1]RBA Assumptions'!#REF!</definedName>
    <definedName name="GrossMargin">'[2]LGF Assumptions'!$B$48:$O$48</definedName>
    <definedName name="GrowthCapex">'[1]RBA Financials'!$74:$74</definedName>
    <definedName name="InterestExpense">'[1]RBA Financials'!$25:$25</definedName>
    <definedName name="InterestIncome">'[1]RBA Financials'!$26:$26</definedName>
    <definedName name="InventoryPercOfCOGS" localSheetId="0">'[1]RBA Assumptions'!$B$101:$Q$101</definedName>
    <definedName name="InventoryPercOfCOGS">'[4]Wynn DCF Assumptions (LBO)'!$B$90:$T$90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0" hidden="1">41197.3047337963</definedName>
    <definedName name="IQ_NAMES_REVISION_DATE_" hidden="1">41840.265474537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MaintenanceCapex">'[1]RBA Financials'!$73:$73</definedName>
    <definedName name="MarketReturn">'[1]DCF Solution'!$C$9</definedName>
    <definedName name="MinorityInterest_EquityPerpetualGrowth">'[1]DCF Solution'!$G$44</definedName>
    <definedName name="MinorityInterest_NPV_EBITDAMultiple">'[1]DCF Solution'!$C$65</definedName>
    <definedName name="OpCashFlow">'[2]LGF Financials'!$B$68:$O$68</definedName>
    <definedName name="Opex_1">'[1]RBA Financials'!$12:$12</definedName>
    <definedName name="OS_NPV_EBITDA_Multiple">'[1]DCF Solution'!$C$67</definedName>
    <definedName name="OS_NPV_EquityPerpetualGrowth">'[1]DCF Solution'!$G$46</definedName>
    <definedName name="OS_NPV_PerpetualGrowth">'[1]DCF Solution'!$C$50</definedName>
    <definedName name="OtherAssets_CF">'[1]RBA Financials'!$76:$76</definedName>
    <definedName name="OtherCurAssetsPercOfSales">'[1]RBA Assumptions'!#REF!</definedName>
    <definedName name="OtherCurLiabPercOfCOGS" localSheetId="0">'[1]RBA Assumptions'!$B$107:$Q$107</definedName>
    <definedName name="OtherCurLiabPercOfCOGS">'[2]LGF Assumptions'!$B$83:$O$83</definedName>
    <definedName name="OtherEquity_CF">'[1]RBA Financials'!$92:$92</definedName>
    <definedName name="OtherExpenses">'[1]RBA Financials'!$29:$29</definedName>
    <definedName name="OtherFinancingActivities_CF">'[1]RBA Financials'!$91:$91</definedName>
    <definedName name="OtherFinancingCosts_CF">'[1]RBA Financials'!$89:$89</definedName>
    <definedName name="OtherInvesting_CF">'[1]RBA Financials'!$79:$79</definedName>
    <definedName name="PartAndResidAsPerSales">'[2]LGF Assumptions'!$B$46:$O$46</definedName>
    <definedName name="RD" localSheetId="0">'[1]RBA Financials'!#REF!</definedName>
    <definedName name="RD">'[4]Wynn Financials (LBO)'!#REF!</definedName>
    <definedName name="RDPercentofSales" localSheetId="0">'[1]RBA Assumptions'!#REF!</definedName>
    <definedName name="RDPercentofSales">'[4]Wynn DCF Assumptions (LBO)'!#REF!</definedName>
    <definedName name="Rev_MP" localSheetId="0">#REF!</definedName>
    <definedName name="Rev_MP">#REF!</definedName>
    <definedName name="Rev_TV" localSheetId="0">#REF!</definedName>
    <definedName name="Rev_TV">#REF!</definedName>
    <definedName name="RiskPremium">'[1]DCF Solution'!$C$10</definedName>
    <definedName name="SecuritiesInvestments_CF">'[1]RBA Financials'!$75:$75</definedName>
    <definedName name="SGA" localSheetId="0">'[1]RBA Financials'!#REF!</definedName>
    <definedName name="SGA">'[2]LGF Financials'!$B$16:$O$16</definedName>
    <definedName name="SGAPercentofSales" localSheetId="0">'[1]RBA Assumptions'!#REF!</definedName>
    <definedName name="SGAPercentofSales">'[2]LGF Assumptions'!$B$49:$O$49</definedName>
    <definedName name="SharePrice_EBITDA_Multiple">'[1]DCF Solution'!$C$68</definedName>
    <definedName name="SharePrice_EquityPerpetualGrowth">'[1]DCF Solution'!$G$47</definedName>
    <definedName name="SharePrice_PerpetualGrowth">'[1]DCF Solution'!$C$51</definedName>
    <definedName name="TargetGearing">'[1]DCF Solution'!$C$16</definedName>
    <definedName name="Tax">'[1]RBA Financials'!$32:$32</definedName>
    <definedName name="TaxRate" localSheetId="0">'[1]RBA Assumptions'!$B$89:$Q$89</definedName>
    <definedName name="TaxRate">'[2]LGF Assumptions'!$B$57:$O$57</definedName>
    <definedName name="TaxRate_Wacc">'[1]DCF Solution'!$C$14</definedName>
    <definedName name="Terminal_EBITDA">'[1]DCF Solution'!$C$56</definedName>
    <definedName name="TerminalValue_NPV_PerpectualGrowthEquity">'[1]DCF Solution'!$G$40</definedName>
    <definedName name="TerminalValue_NPV_PerpetualGrowth">'[1]DCF Solution'!$C$40</definedName>
    <definedName name="TerminalValueNPV">'[1]DCF Solution'!$C$57</definedName>
    <definedName name="thousand">1000</definedName>
    <definedName name="thousands" localSheetId="0">'[1]RBA Assumptions'!$E$20</definedName>
    <definedName name="thousands">1000</definedName>
    <definedName name="TotalRevenues" localSheetId="0">'[1]RBA Financials'!$B$10:$Q$10</definedName>
    <definedName name="TotalRevenues">'[2]LGF Financials'!$B$9:$O$9</definedName>
    <definedName name="ValuationDate">'[1]DCF Solution'!$C$20</definedName>
    <definedName name="WAAC">'[1]DCF Solution'!$C$17</definedName>
    <definedName name="WCChange">'[1]RBA Financials'!$68:$68</definedName>
    <definedName name="WynnMacauIPO">'[1]RBA Financials'!#REF!</definedName>
  </definedNames>
  <calcPr calcId="179017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</calcChain>
</file>

<file path=xl/sharedStrings.xml><?xml version="1.0" encoding="utf-8"?>
<sst xmlns="http://schemas.openxmlformats.org/spreadsheetml/2006/main" count="9" uniqueCount="9">
  <si>
    <t>52 Week Trading Range</t>
  </si>
  <si>
    <t>Current Analyst Forecast</t>
  </si>
  <si>
    <t xml:space="preserve">Trading Comparables Valuation </t>
  </si>
  <si>
    <t>Precedents Valuation</t>
  </si>
  <si>
    <t xml:space="preserve">DCF Valuation </t>
  </si>
  <si>
    <t>Lower Bound</t>
  </si>
  <si>
    <t>Upper Bound</t>
  </si>
  <si>
    <t>Chart Value</t>
  </si>
  <si>
    <t>Valuation Methodologies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</si>
</sst>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"/>
  </numFmts>
  <fonts count="7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164" fontId="0" fillId="0" borderId="0"/>
    <xf numFmtId="164" fontId="1" fillId="0" borderId="0"/>
    <xf numFmtId="164" fontId="1" fillId="0" borderId="0"/>
  </cellStyleXfs>
  <cellXfs count="24">
    <xf numFmtId="164" fontId="0" fillId="0" borderId="0" xfId="0"/>
    <xf numFmtId="164" fontId="1" fillId="0" borderId="0" xfId="1"/>
    <xf numFmtId="2" fontId="1" fillId="0" borderId="0" xfId="1" applyNumberFormat="1"/>
    <xf numFmtId="164" fontId="2" fillId="0" borderId="0" xfId="2" applyFont="1" applyFill="1" applyBorder="1" applyAlignment="1" applyProtection="1"/>
    <xf numFmtId="164" fontId="3" fillId="0" borderId="0" xfId="1" applyFont="1"/>
    <xf numFmtId="164" fontId="4" fillId="0" borderId="0" xfId="0" applyFont="1" applyAlignment="1">
      <alignment vertical="center"/>
    </xf>
    <xf numFmtId="164" fontId="6" fillId="0" borderId="0" xfId="0" applyFont="1" applyAlignment="1">
      <alignment horizontal="center"/>
    </xf>
    <xf numFmtId="164" fontId="1" fillId="0" borderId="1" xfId="1" applyBorder="1"/>
    <xf numFmtId="2" fontId="1" fillId="0" borderId="2" xfId="1" applyNumberFormat="1" applyBorder="1"/>
    <xf numFmtId="2" fontId="5" fillId="2" borderId="2" xfId="1" applyNumberFormat="1" applyFont="1" applyFill="1" applyBorder="1" applyAlignment="1">
      <alignment horizontal="center"/>
    </xf>
    <xf numFmtId="2" fontId="1" fillId="0" borderId="2" xfId="1" applyNumberFormat="1" applyBorder="1" applyAlignment="1">
      <alignment horizontal="center"/>
    </xf>
    <xf numFmtId="2" fontId="5" fillId="2" borderId="3" xfId="1" applyNumberFormat="1" applyFont="1" applyFill="1" applyBorder="1" applyAlignment="1">
      <alignment horizontal="center"/>
    </xf>
    <xf numFmtId="164" fontId="1" fillId="0" borderId="4" xfId="1" applyBorder="1" applyAlignment="1">
      <alignment vertical="center" wrapText="1"/>
    </xf>
    <xf numFmtId="2" fontId="1" fillId="0" borderId="0" xfId="1" applyNumberFormat="1" applyBorder="1"/>
    <xf numFmtId="2" fontId="5" fillId="2" borderId="0" xfId="1" applyNumberFormat="1" applyFont="1" applyFill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2" fontId="5" fillId="2" borderId="5" xfId="1" applyNumberFormat="1" applyFont="1" applyFill="1" applyBorder="1" applyAlignment="1">
      <alignment horizontal="center"/>
    </xf>
    <xf numFmtId="164" fontId="1" fillId="0" borderId="4" xfId="1" applyBorder="1" applyAlignment="1">
      <alignment wrapText="1"/>
    </xf>
    <xf numFmtId="164" fontId="1" fillId="0" borderId="6" xfId="1" applyBorder="1" applyAlignment="1">
      <alignment vertical="center" wrapText="1"/>
    </xf>
    <xf numFmtId="2" fontId="1" fillId="0" borderId="7" xfId="1" applyNumberFormat="1" applyBorder="1"/>
    <xf numFmtId="2" fontId="5" fillId="2" borderId="7" xfId="1" applyNumberFormat="1" applyFont="1" applyFill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5" fillId="2" borderId="8" xfId="1" applyNumberFormat="1" applyFont="1" applyFill="1" applyBorder="1" applyAlignment="1">
      <alignment horizontal="center"/>
    </xf>
    <xf numFmtId="164" fontId="6" fillId="0" borderId="0" xfId="0" applyFont="1"/>
  </cellXfs>
  <cellStyles count="3">
    <cellStyle name="Normal" xfId="0" builtinId="0"/>
    <cellStyle name="Normal 10" xfId="1" xr:uid="{00000000-0005-0000-0000-000001000000}"/>
    <cellStyle name="Normal_BasicFCFModel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Valuation Football Field (EA)</a:t>
            </a:r>
          </a:p>
        </c:rich>
      </c:tx>
      <c:layout>
        <c:manualLayout>
          <c:xMode val="edge"/>
          <c:yMode val="edge"/>
          <c:x val="0.39733278952073647"/>
          <c:y val="1.07054583989378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714905985399306"/>
          <c:y val="0.1445427149596438"/>
          <c:w val="0.59926779533964702"/>
          <c:h val="0.7449025339663482"/>
        </c:manualLayout>
      </c:layout>
      <c:barChart>
        <c:barDir val="bar"/>
        <c:grouping val="stacked"/>
        <c:varyColors val="0"/>
        <c:ser>
          <c:idx val="0"/>
          <c:order val="0"/>
          <c:tx>
            <c:v>Lower Bound</c:v>
          </c:tx>
          <c:spPr>
            <a:noFill/>
            <a:ln w="6350">
              <a:noFill/>
            </a:ln>
          </c:spPr>
          <c:invertIfNegative val="0"/>
          <c:cat>
            <c:strRef>
              <c:f>Data!$B$3:$B$7</c:f>
              <c:strCache>
                <c:ptCount val="5"/>
                <c:pt idx="0">
                  <c:v>52 Week Trading Range</c:v>
                </c:pt>
                <c:pt idx="1">
                  <c:v>Current Analyst Forecast</c:v>
                </c:pt>
                <c:pt idx="2">
                  <c:v>Trading Comparables Valuation </c:v>
                </c:pt>
                <c:pt idx="3">
                  <c:v>Precedents Valuation</c:v>
                </c:pt>
                <c:pt idx="4">
                  <c:v>DCF Valuation </c:v>
                </c:pt>
              </c:strCache>
            </c:strRef>
          </c:cat>
          <c:val>
            <c:numRef>
              <c:f>Data!$F$3:$F$7</c:f>
              <c:numCache>
                <c:formatCode>0.00</c:formatCode>
                <c:ptCount val="5"/>
                <c:pt idx="0">
                  <c:v>21.25</c:v>
                </c:pt>
                <c:pt idx="1">
                  <c:v>45</c:v>
                </c:pt>
                <c:pt idx="2">
                  <c:v>39.15</c:v>
                </c:pt>
                <c:pt idx="3">
                  <c:v>44.1</c:v>
                </c:pt>
                <c:pt idx="4">
                  <c:v>40.79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9-4102-8FA6-A75421042698}"/>
            </c:ext>
          </c:extLst>
        </c:ser>
        <c:ser>
          <c:idx val="1"/>
          <c:order val="1"/>
          <c:tx>
            <c:v>Upper Bound</c:v>
          </c:tx>
          <c:spPr>
            <a:solidFill>
              <a:schemeClr val="accent2"/>
            </a:solidFill>
            <a:ln w="6350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44960"/>
              </a:solidFill>
              <a:ln w="6350">
                <a:noFill/>
              </a:ln>
            </c:spPr>
            <c:extLst>
              <c:ext xmlns:c16="http://schemas.microsoft.com/office/drawing/2014/chart" uri="{C3380CC4-5D6E-409C-BE32-E72D297353CC}">
                <c16:uniqueId val="{00000002-29E9-4102-8FA6-A75421042698}"/>
              </c:ext>
            </c:extLst>
          </c:dPt>
          <c:dPt>
            <c:idx val="1"/>
            <c:invertIfNegative val="0"/>
            <c:bubble3D val="0"/>
            <c:spPr>
              <a:solidFill>
                <a:srgbClr val="444960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9E9-4102-8FA6-A75421042698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" lastClr="FFFFFF">
                  <a:lumMod val="85000"/>
                </a:sysClr>
              </a:solidFill>
              <a:ln w="25400" cap="flat" cmpd="sng" algn="ctr">
                <a:noFill/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29E9-4102-8FA6-A75421042698}"/>
              </c:ext>
            </c:extLst>
          </c:dPt>
          <c:dPt>
            <c:idx val="3"/>
            <c:invertIfNegative val="0"/>
            <c:bubble3D val="0"/>
            <c:spPr>
              <a:solidFill>
                <a:srgbClr val="D9D9D9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29E9-4102-8FA6-A75421042698}"/>
              </c:ext>
            </c:extLst>
          </c:dPt>
          <c:dPt>
            <c:idx val="4"/>
            <c:invertIfNegative val="0"/>
            <c:bubble3D val="0"/>
            <c:spPr>
              <a:solidFill>
                <a:srgbClr val="D9D9D9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29E9-4102-8FA6-A75421042698}"/>
              </c:ext>
            </c:extLst>
          </c:dPt>
          <c:cat>
            <c:strRef>
              <c:f>Data!$B$3:$B$7</c:f>
              <c:strCache>
                <c:ptCount val="5"/>
                <c:pt idx="0">
                  <c:v>52 Week Trading Range</c:v>
                </c:pt>
                <c:pt idx="1">
                  <c:v>Current Analyst Forecast</c:v>
                </c:pt>
                <c:pt idx="2">
                  <c:v>Trading Comparables Valuation </c:v>
                </c:pt>
                <c:pt idx="3">
                  <c:v>Precedents Valuation</c:v>
                </c:pt>
                <c:pt idx="4">
                  <c:v>DCF Valuation </c:v>
                </c:pt>
              </c:strCache>
            </c:strRef>
          </c:cat>
          <c:val>
            <c:numRef>
              <c:f>Data!$G$3:$G$7</c:f>
              <c:numCache>
                <c:formatCode>0.00</c:formatCode>
                <c:ptCount val="5"/>
                <c:pt idx="0">
                  <c:v>27.28</c:v>
                </c:pt>
                <c:pt idx="1">
                  <c:v>5</c:v>
                </c:pt>
                <c:pt idx="2">
                  <c:v>12.579999999999998</c:v>
                </c:pt>
                <c:pt idx="3">
                  <c:v>10.339999999999996</c:v>
                </c:pt>
                <c:pt idx="4">
                  <c:v>7.2100000000000009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E9-4102-8FA6-A75421042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2128145112"/>
        <c:axId val="-2122437848"/>
      </c:barChart>
      <c:catAx>
        <c:axId val="-2128145112"/>
        <c:scaling>
          <c:orientation val="maxMin"/>
        </c:scaling>
        <c:delete val="0"/>
        <c:axPos val="l"/>
        <c:numFmt formatCode="d\ mmm\ yy" sourceLinked="0"/>
        <c:majorTickMark val="out"/>
        <c:minorTickMark val="none"/>
        <c:tickLblPos val="low"/>
        <c:spPr>
          <a:ln w="6350">
            <a:solidFill>
              <a:srgbClr val="A7A8AB"/>
            </a:solidFill>
          </a:ln>
        </c:spPr>
        <c:crossAx val="-2122437848"/>
        <c:crosses val="autoZero"/>
        <c:auto val="0"/>
        <c:lblAlgn val="ctr"/>
        <c:lblOffset val="100"/>
        <c:noMultiLvlLbl val="0"/>
      </c:catAx>
      <c:valAx>
        <c:axId val="-2122437848"/>
        <c:scaling>
          <c:orientation val="minMax"/>
          <c:min val="15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Share Price</a:t>
                </a:r>
              </a:p>
            </c:rich>
          </c:tx>
          <c:layout>
            <c:manualLayout>
              <c:xMode val="edge"/>
              <c:yMode val="edge"/>
              <c:x val="0.54060075259127294"/>
              <c:y val="0.9425609407316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6350">
            <a:solidFill>
              <a:srgbClr val="A7A8AB"/>
            </a:solidFill>
          </a:ln>
        </c:spPr>
        <c:crossAx val="-2128145112"/>
        <c:crosses val="max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899" l="0.70000000000000095" r="0.70000000000000095" t="0.75000000000000899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235909</xdr:colOff>
      <xdr:row>0</xdr:row>
      <xdr:rowOff>129210</xdr:rowOff>
    </xdr:from>
    <xdr:to>
      <xdr:col>7</xdr:col>
      <xdr:colOff>699052</xdr:colOff>
      <xdr:row>17</xdr:row>
      <xdr:rowOff>69573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02E8B0C-67C0-42EB-95BC-241C20833C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183569</xdr:colOff>
      <xdr:row>1</xdr:row>
      <xdr:rowOff>87942</xdr:rowOff>
    </xdr:from>
    <xdr:to>
      <xdr:col>6</xdr:col>
      <xdr:colOff>440634</xdr:colOff>
      <xdr:row>3</xdr:row>
      <xdr:rowOff>130067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D28FC33-242B-45AE-9F94-DD6E092F9DE7}"/>
            </a:ext>
          </a:extLst>
        </xdr:cNvPr>
        <xdr:cNvSpPr txBox="1"/>
      </xdr:nvSpPr>
      <xdr:spPr>
        <a:xfrm>
          <a:off x="4656178" y="243655"/>
          <a:ext cx="1171465" cy="353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solidFill>
                <a:schemeClr val="accent1">
                  <a:lumMod val="75000"/>
                </a:schemeClr>
              </a:solidFill>
              <a:latin typeface="Helvetica"/>
              <a:cs typeface="Helvetica"/>
            </a:rPr>
            <a:t>$47.51</a:t>
          </a:r>
        </a:p>
      </xdr:txBody>
    </xdr:sp>
    <xdr:clientData/>
  </xdr:twoCellAnchor>
  <xdr:twoCellAnchor>
    <xdr:from>
      <xdr:col>3</xdr:col>
      <xdr:colOff>504055</xdr:colOff>
      <xdr:row>17</xdr:row>
      <xdr:rowOff>140924</xdr:rowOff>
    </xdr:from>
    <xdr:to>
      <xdr:col>7</xdr:col>
      <xdr:colOff>818322</xdr:colOff>
      <xdr:row>19</xdr:row>
      <xdr:rowOff>113710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448739CA-79A4-457B-B8B6-5B6B8A97D13C}"/>
            </a:ext>
          </a:extLst>
        </xdr:cNvPr>
        <xdr:cNvSpPr txBox="1"/>
      </xdr:nvSpPr>
      <xdr:spPr>
        <a:xfrm>
          <a:off x="3147864" y="2788046"/>
          <a:ext cx="3942049" cy="2842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800">
              <a:latin typeface="Helvetica" panose="020B0604020202020204" pitchFamily="34" charset="0"/>
              <a:cs typeface="Helvetica" panose="020B0604020202020204" pitchFamily="34" charset="0"/>
            </a:rPr>
            <a:t>Internal Note: Share price labels</a:t>
          </a:r>
          <a:r>
            <a:rPr lang="en-US" sz="800" baseline="0">
              <a:latin typeface="Helvetica" panose="020B0604020202020204" pitchFamily="34" charset="0"/>
              <a:cs typeface="Helvetica" panose="020B0604020202020204" pitchFamily="34" charset="0"/>
            </a:rPr>
            <a:t> and multiples ranges need to be updated manually</a:t>
          </a:r>
          <a:endParaRPr lang="en-US" sz="8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0.50543</cdr:x>
      <cdr:y>0.4779</cdr:y>
    </cdr:from>
    <cdr:to>
      <cdr:x>0.63718</cdr:x>
      <cdr:y>0.5132</cdr:y>
    </cdr:to>
    <cdr:sp macro="" textlink="">
      <cdr:nvSpPr>
        <cdr:cNvPr id="4" name="TextBox 9">
          <a:extLst xmlns:a="http://schemas.openxmlformats.org/drawingml/2006/main">
            <a:ext uri="{FF2B5EF4-FFF2-40B4-BE49-F238E27FC236}">
              <a16:creationId xmlns:a16="http://schemas.microsoft.com/office/drawing/2014/main" id="{32E6A585-7D18-402D-943D-9F7057764731}"/>
            </a:ext>
          </a:extLst>
        </cdr:cNvPr>
        <cdr:cNvSpPr txBox="1"/>
      </cdr:nvSpPr>
      <cdr:spPr>
        <a:xfrm xmlns:a="http://schemas.openxmlformats.org/drawingml/2006/main">
          <a:off x="3403924" y="1236557"/>
          <a:ext cx="887336" cy="91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Helvetica"/>
              <a:cs typeface="Helvetica"/>
            </a:rPr>
            <a:t>$39.15</a:t>
          </a:r>
        </a:p>
      </cdr:txBody>
    </cdr:sp>
  </cdr:relSizeAnchor>
  <cdr:relSizeAnchor xmlns:cdr="http://schemas.openxmlformats.org/drawingml/2006/chartDrawing">
    <cdr:from>
      <cdr:x>0.57422</cdr:x>
      <cdr:y>0.6314</cdr:y>
    </cdr:from>
    <cdr:to>
      <cdr:x>0.69143</cdr:x>
      <cdr:y>0.6859</cdr:y>
    </cdr:to>
    <cdr:sp macro="" textlink="">
      <cdr:nvSpPr>
        <cdr:cNvPr id="5" name="TextBox 11">
          <a:extLst xmlns:a="http://schemas.openxmlformats.org/drawingml/2006/main">
            <a:ext uri="{FF2B5EF4-FFF2-40B4-BE49-F238E27FC236}">
              <a16:creationId xmlns:a16="http://schemas.microsoft.com/office/drawing/2014/main" id="{46225689-96B8-4A99-9888-D0FFFF52C89E}"/>
            </a:ext>
          </a:extLst>
        </cdr:cNvPr>
        <cdr:cNvSpPr txBox="1"/>
      </cdr:nvSpPr>
      <cdr:spPr>
        <a:xfrm xmlns:a="http://schemas.openxmlformats.org/drawingml/2006/main">
          <a:off x="3867220" y="1633741"/>
          <a:ext cx="789394" cy="141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Helvetica"/>
              <a:cs typeface="Helvetica"/>
            </a:rPr>
            <a:t>$44.10</a:t>
          </a:r>
        </a:p>
      </cdr:txBody>
    </cdr:sp>
  </cdr:relSizeAnchor>
  <cdr:relSizeAnchor xmlns:cdr="http://schemas.openxmlformats.org/drawingml/2006/chartDrawing">
    <cdr:from>
      <cdr:x>0.53059</cdr:x>
      <cdr:y>0.78007</cdr:y>
    </cdr:from>
    <cdr:to>
      <cdr:x>0.66147</cdr:x>
      <cdr:y>0.80724</cdr:y>
    </cdr:to>
    <cdr:sp macro="" textlink="">
      <cdr:nvSpPr>
        <cdr:cNvPr id="6" name="TextBox 13">
          <a:extLst xmlns:a="http://schemas.openxmlformats.org/drawingml/2006/main">
            <a:ext uri="{FF2B5EF4-FFF2-40B4-BE49-F238E27FC236}">
              <a16:creationId xmlns:a16="http://schemas.microsoft.com/office/drawing/2014/main" id="{6CEFAF0A-387F-4702-9DB9-A966D3BB9511}"/>
            </a:ext>
          </a:extLst>
        </cdr:cNvPr>
        <cdr:cNvSpPr txBox="1"/>
      </cdr:nvSpPr>
      <cdr:spPr>
        <a:xfrm xmlns:a="http://schemas.openxmlformats.org/drawingml/2006/main">
          <a:off x="3573362" y="2018420"/>
          <a:ext cx="881449" cy="70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Helvetica"/>
              <a:cs typeface="Helvetica"/>
            </a:rPr>
            <a:t>$40.79</a:t>
          </a:r>
        </a:p>
      </cdr:txBody>
    </cdr:sp>
  </cdr:relSizeAnchor>
  <cdr:relSizeAnchor xmlns:cdr="http://schemas.openxmlformats.org/drawingml/2006/chartDrawing">
    <cdr:from>
      <cdr:x>0.73988</cdr:x>
      <cdr:y>0.48472</cdr:y>
    </cdr:from>
    <cdr:to>
      <cdr:x>0.83817</cdr:x>
      <cdr:y>0.52422</cdr:y>
    </cdr:to>
    <cdr:sp macro="" textlink="">
      <cdr:nvSpPr>
        <cdr:cNvPr id="7" name="TextBox 8">
          <a:extLst xmlns:a="http://schemas.openxmlformats.org/drawingml/2006/main">
            <a:ext uri="{FF2B5EF4-FFF2-40B4-BE49-F238E27FC236}">
              <a16:creationId xmlns:a16="http://schemas.microsoft.com/office/drawing/2014/main" id="{A441DD50-AE87-48C6-87EF-6FB96E69AF1F}"/>
            </a:ext>
          </a:extLst>
        </cdr:cNvPr>
        <cdr:cNvSpPr txBox="1"/>
      </cdr:nvSpPr>
      <cdr:spPr>
        <a:xfrm xmlns:a="http://schemas.openxmlformats.org/drawingml/2006/main">
          <a:off x="4982907" y="1254211"/>
          <a:ext cx="661936" cy="1021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Helvetica"/>
              <a:cs typeface="Helvetica"/>
            </a:rPr>
            <a:t>$51.73</a:t>
          </a:r>
        </a:p>
      </cdr:txBody>
    </cdr:sp>
  </cdr:relSizeAnchor>
  <cdr:relSizeAnchor xmlns:cdr="http://schemas.openxmlformats.org/drawingml/2006/chartDrawing">
    <cdr:from>
      <cdr:x>0.77367</cdr:x>
      <cdr:y>0.63349</cdr:y>
    </cdr:from>
    <cdr:to>
      <cdr:x>0.87079</cdr:x>
      <cdr:y>0.68568</cdr:y>
    </cdr:to>
    <cdr:sp macro="" textlink="">
      <cdr:nvSpPr>
        <cdr:cNvPr id="8" name="TextBox 10">
          <a:extLst xmlns:a="http://schemas.openxmlformats.org/drawingml/2006/main">
            <a:ext uri="{FF2B5EF4-FFF2-40B4-BE49-F238E27FC236}">
              <a16:creationId xmlns:a16="http://schemas.microsoft.com/office/drawing/2014/main" id="{E820B389-54F4-4016-A335-EE6B561F5145}"/>
            </a:ext>
          </a:extLst>
        </cdr:cNvPr>
        <cdr:cNvSpPr txBox="1"/>
      </cdr:nvSpPr>
      <cdr:spPr>
        <a:xfrm xmlns:a="http://schemas.openxmlformats.org/drawingml/2006/main">
          <a:off x="5210435" y="1639148"/>
          <a:ext cx="654119" cy="1350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Helvetica"/>
              <a:cs typeface="Helvetica"/>
            </a:rPr>
            <a:t>$54.44</a:t>
          </a:r>
        </a:p>
      </cdr:txBody>
    </cdr:sp>
  </cdr:relSizeAnchor>
  <cdr:relSizeAnchor xmlns:cdr="http://schemas.openxmlformats.org/drawingml/2006/chartDrawing">
    <cdr:from>
      <cdr:x>0.68983</cdr:x>
      <cdr:y>0.77584</cdr:y>
    </cdr:from>
    <cdr:to>
      <cdr:x>0.81525</cdr:x>
      <cdr:y>0.82716</cdr:y>
    </cdr:to>
    <cdr:sp macro="" textlink="">
      <cdr:nvSpPr>
        <cdr:cNvPr id="9" name="TextBox 12">
          <a:extLst xmlns:a="http://schemas.openxmlformats.org/drawingml/2006/main">
            <a:ext uri="{FF2B5EF4-FFF2-40B4-BE49-F238E27FC236}">
              <a16:creationId xmlns:a16="http://schemas.microsoft.com/office/drawing/2014/main" id="{24FE3103-BB73-4D9D-9A75-F889252EFB8D}"/>
            </a:ext>
          </a:extLst>
        </cdr:cNvPr>
        <cdr:cNvSpPr txBox="1"/>
      </cdr:nvSpPr>
      <cdr:spPr>
        <a:xfrm xmlns:a="http://schemas.openxmlformats.org/drawingml/2006/main">
          <a:off x="4645849" y="2007470"/>
          <a:ext cx="844635" cy="1327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Helvetica"/>
              <a:cs typeface="Helvetica"/>
            </a:rPr>
            <a:t>$48.00</a:t>
          </a:r>
        </a:p>
      </cdr:txBody>
    </cdr:sp>
  </cdr:relSizeAnchor>
  <cdr:relSizeAnchor xmlns:cdr="http://schemas.openxmlformats.org/drawingml/2006/chartDrawing">
    <cdr:from>
      <cdr:x>0.78888</cdr:x>
      <cdr:y>0.7559</cdr:y>
    </cdr:from>
    <cdr:to>
      <cdr:x>1</cdr:x>
      <cdr:y>0.8303</cdr:y>
    </cdr:to>
    <cdr:sp macro="" textlink="">
      <cdr:nvSpPr>
        <cdr:cNvPr id="10" name="TextBox 16">
          <a:extLst xmlns:a="http://schemas.openxmlformats.org/drawingml/2006/main">
            <a:ext uri="{FF2B5EF4-FFF2-40B4-BE49-F238E27FC236}">
              <a16:creationId xmlns:a16="http://schemas.microsoft.com/office/drawing/2014/main" id="{69D3E92D-BF9E-4B4A-8BE3-EDB1EED91A8D}"/>
            </a:ext>
          </a:extLst>
        </cdr:cNvPr>
        <cdr:cNvSpPr txBox="1"/>
      </cdr:nvSpPr>
      <cdr:spPr>
        <a:xfrm xmlns:a="http://schemas.openxmlformats.org/drawingml/2006/main">
          <a:off x="5312930" y="1955880"/>
          <a:ext cx="1421804" cy="192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0" i="1">
              <a:solidFill>
                <a:srgbClr val="1E3448"/>
              </a:solidFill>
              <a:latin typeface="Helvetica" pitchFamily="34" charset="0"/>
              <a:cs typeface="Helvetica" pitchFamily="34" charset="0"/>
            </a:rPr>
            <a:t>EV/Revenue: 2.7x - 3x</a:t>
          </a:r>
          <a:endParaRPr lang="en-US" sz="800" b="0" i="1" baseline="0">
            <a:solidFill>
              <a:srgbClr val="1E3448"/>
            </a:solidFill>
            <a:latin typeface="Helvetica" pitchFamily="34" charset="0"/>
            <a:cs typeface="Helvetica" pitchFamily="34" charset="0"/>
          </a:endParaRPr>
        </a:p>
        <a:p xmlns:a="http://schemas.openxmlformats.org/drawingml/2006/main">
          <a:r>
            <a:rPr lang="en-US" sz="800" b="0" i="1" baseline="0">
              <a:solidFill>
                <a:srgbClr val="1E3448"/>
              </a:solidFill>
              <a:latin typeface="Helvetica" pitchFamily="34" charset="0"/>
              <a:cs typeface="Helvetica" pitchFamily="34" charset="0"/>
            </a:rPr>
            <a:t>EV/EBITDA: 11.4x - 12.7x</a:t>
          </a:r>
        </a:p>
      </cdr:txBody>
    </cdr:sp>
  </cdr:relSizeAnchor>
  <cdr:relSizeAnchor xmlns:cdr="http://schemas.openxmlformats.org/drawingml/2006/chartDrawing">
    <cdr:from>
      <cdr:x>0.3841</cdr:x>
      <cdr:y>0.61085</cdr:y>
    </cdr:from>
    <cdr:to>
      <cdr:x>0.58628</cdr:x>
      <cdr:y>0.68765</cdr:y>
    </cdr:to>
    <cdr:sp macro="" textlink="">
      <cdr:nvSpPr>
        <cdr:cNvPr id="11" name="TextBox 15">
          <a:extLst xmlns:a="http://schemas.openxmlformats.org/drawingml/2006/main">
            <a:ext uri="{FF2B5EF4-FFF2-40B4-BE49-F238E27FC236}">
              <a16:creationId xmlns:a16="http://schemas.microsoft.com/office/drawing/2014/main" id="{92D3C9AD-AEB5-4B5A-9E11-443BCFC36A42}"/>
            </a:ext>
          </a:extLst>
        </cdr:cNvPr>
        <cdr:cNvSpPr txBox="1"/>
      </cdr:nvSpPr>
      <cdr:spPr>
        <a:xfrm xmlns:a="http://schemas.openxmlformats.org/drawingml/2006/main">
          <a:off x="2586803" y="1580572"/>
          <a:ext cx="1361661" cy="198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800" b="0" i="1">
              <a:solidFill>
                <a:srgbClr val="1E3448"/>
              </a:solidFill>
              <a:latin typeface="Helvetica" pitchFamily="34" charset="0"/>
              <a:cs typeface="Helvetica" pitchFamily="34" charset="0"/>
            </a:rPr>
            <a:t>EV/Revenue: 2.9x - 3.7x </a:t>
          </a:r>
        </a:p>
        <a:p xmlns:a="http://schemas.openxmlformats.org/drawingml/2006/main">
          <a:pPr algn="l"/>
          <a:r>
            <a:rPr lang="en-US" sz="800" b="0" i="1">
              <a:solidFill>
                <a:srgbClr val="1E3448"/>
              </a:solidFill>
              <a:latin typeface="Helvetica" pitchFamily="34" charset="0"/>
              <a:cs typeface="Helvetica" pitchFamily="34" charset="0"/>
            </a:rPr>
            <a:t>EV/EBITDA:</a:t>
          </a:r>
          <a:r>
            <a:rPr lang="en-US" sz="800" b="0" i="1" baseline="0">
              <a:solidFill>
                <a:srgbClr val="1E3448"/>
              </a:solidFill>
              <a:latin typeface="Helvetica" pitchFamily="34" charset="0"/>
              <a:cs typeface="Helvetica" pitchFamily="34" charset="0"/>
            </a:rPr>
            <a:t> 12.1x - 15.4x</a:t>
          </a:r>
          <a:endParaRPr lang="en-US" sz="800" b="0" i="1">
            <a:solidFill>
              <a:srgbClr val="1E3448"/>
            </a:solidFill>
            <a:latin typeface="Helvetica" pitchFamily="34" charset="0"/>
            <a:cs typeface="Helvetica" pitchFamily="34" charset="0"/>
          </a:endParaRPr>
        </a:p>
      </cdr:txBody>
    </cdr:sp>
  </cdr:relSizeAnchor>
  <cdr:relSizeAnchor xmlns:cdr="http://schemas.openxmlformats.org/drawingml/2006/chartDrawing">
    <cdr:from>
      <cdr:x>0.80175</cdr:x>
      <cdr:y>0.45517</cdr:y>
    </cdr:from>
    <cdr:to>
      <cdr:x>1</cdr:x>
      <cdr:y>0.52769</cdr:y>
    </cdr:to>
    <cdr:sp macro="" textlink="">
      <cdr:nvSpPr>
        <cdr:cNvPr id="12" name="TextBox 14">
          <a:extLst xmlns:a="http://schemas.openxmlformats.org/drawingml/2006/main">
            <a:ext uri="{FF2B5EF4-FFF2-40B4-BE49-F238E27FC236}">
              <a16:creationId xmlns:a16="http://schemas.microsoft.com/office/drawing/2014/main" id="{013032B8-A7B8-4C5C-89D1-AE55B12A9672}"/>
            </a:ext>
          </a:extLst>
        </cdr:cNvPr>
        <cdr:cNvSpPr txBox="1"/>
      </cdr:nvSpPr>
      <cdr:spPr>
        <a:xfrm xmlns:a="http://schemas.openxmlformats.org/drawingml/2006/main">
          <a:off x="5399578" y="1177745"/>
          <a:ext cx="1335156" cy="187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800" b="0" i="1">
              <a:solidFill>
                <a:srgbClr val="1E3448"/>
              </a:solidFill>
              <a:latin typeface="Helvetica" pitchFamily="34" charset="0"/>
              <a:cs typeface="Helvetica" pitchFamily="34" charset="0"/>
            </a:rPr>
            <a:t>EV/Revenue: 2.4x - 3.3x</a:t>
          </a:r>
        </a:p>
        <a:p xmlns:a="http://schemas.openxmlformats.org/drawingml/2006/main">
          <a:pPr algn="l"/>
          <a:r>
            <a:rPr lang="en-US" sz="800" b="0" i="1">
              <a:solidFill>
                <a:srgbClr val="1E3448"/>
              </a:solidFill>
              <a:latin typeface="Helvetica" pitchFamily="34" charset="0"/>
              <a:cs typeface="Helvetica" pitchFamily="34" charset="0"/>
            </a:rPr>
            <a:t>EV/EBITDA: 9.5x - 13.1x</a:t>
          </a:r>
          <a:r>
            <a:rPr lang="en-US" sz="800" b="0" i="1" baseline="0">
              <a:solidFill>
                <a:srgbClr val="1E3448"/>
              </a:solidFill>
              <a:latin typeface="Helvetica" pitchFamily="34" charset="0"/>
              <a:cs typeface="Helvetica" pitchFamily="34" charset="0"/>
            </a:rPr>
            <a:t> </a:t>
          </a:r>
          <a:endParaRPr lang="en-US" sz="800" b="0" i="1">
            <a:solidFill>
              <a:srgbClr val="1E3448"/>
            </a:solidFill>
            <a:latin typeface="Helvetica" pitchFamily="34" charset="0"/>
            <a:cs typeface="Helvetica" pitchFamily="34" charset="0"/>
          </a:endParaRPr>
        </a:p>
      </cdr:txBody>
    </cdr:sp>
  </cdr:relSizeAnchor>
  <cdr:relSizeAnchor xmlns:cdr="http://schemas.openxmlformats.org/drawingml/2006/chartDrawing">
    <cdr:from>
      <cdr:x>0.77543</cdr:x>
      <cdr:y>0.30451</cdr:y>
    </cdr:from>
    <cdr:to>
      <cdr:x>0.9754</cdr:x>
      <cdr:y>0.3787</cdr:y>
    </cdr:to>
    <cdr:sp macro="" textlink="">
      <cdr:nvSpPr>
        <cdr:cNvPr id="14" name="TextBox 18">
          <a:extLst xmlns:a="http://schemas.openxmlformats.org/drawingml/2006/main">
            <a:ext uri="{FF2B5EF4-FFF2-40B4-BE49-F238E27FC236}">
              <a16:creationId xmlns:a16="http://schemas.microsoft.com/office/drawing/2014/main" id="{D504559C-B76F-4FE8-AC9D-39E0370B61D2}"/>
            </a:ext>
          </a:extLst>
        </cdr:cNvPr>
        <cdr:cNvSpPr txBox="1"/>
      </cdr:nvSpPr>
      <cdr:spPr>
        <a:xfrm xmlns:a="http://schemas.openxmlformats.org/drawingml/2006/main">
          <a:off x="5222300" y="787905"/>
          <a:ext cx="1346782" cy="1919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800" b="0" i="1">
              <a:solidFill>
                <a:srgbClr val="1E3448"/>
              </a:solidFill>
              <a:latin typeface="Helvetica" pitchFamily="34" charset="0"/>
              <a:cs typeface="Helvetica" pitchFamily="34" charset="0"/>
            </a:rPr>
            <a:t>EV/Revenue: 2.3x - 3.1x</a:t>
          </a:r>
        </a:p>
        <a:p xmlns:a="http://schemas.openxmlformats.org/drawingml/2006/main">
          <a:pPr algn="l"/>
          <a:r>
            <a:rPr lang="en-US" sz="800" b="0" i="1">
              <a:solidFill>
                <a:srgbClr val="1E3448"/>
              </a:solidFill>
              <a:latin typeface="Helvetica" pitchFamily="34" charset="0"/>
              <a:cs typeface="Helvetica" pitchFamily="34" charset="0"/>
            </a:rPr>
            <a:t>EV/EBITDA: 9.8x - 13.1x</a:t>
          </a:r>
          <a:r>
            <a:rPr lang="en-US" sz="800" b="0" i="1" baseline="0">
              <a:solidFill>
                <a:srgbClr val="1E3448"/>
              </a:solidFill>
              <a:latin typeface="Helvetica" pitchFamily="34" charset="0"/>
              <a:cs typeface="Helvetica" pitchFamily="34" charset="0"/>
            </a:rPr>
            <a:t> </a:t>
          </a:r>
          <a:endParaRPr lang="en-US" sz="800" b="0" i="1">
            <a:solidFill>
              <a:srgbClr val="1E3448"/>
            </a:solidFill>
            <a:latin typeface="Helvetica" pitchFamily="34" charset="0"/>
            <a:cs typeface="Helvetica" pitchFamily="34" charset="0"/>
          </a:endParaRPr>
        </a:p>
      </cdr:txBody>
    </cdr:sp>
  </cdr:relSizeAnchor>
  <cdr:relSizeAnchor xmlns:cdr="http://schemas.openxmlformats.org/drawingml/2006/chartDrawing">
    <cdr:from>
      <cdr:x>0.58591</cdr:x>
      <cdr:y>0.33298</cdr:y>
    </cdr:from>
    <cdr:to>
      <cdr:x>0.71069</cdr:x>
      <cdr:y>0.37951</cdr:y>
    </cdr:to>
    <cdr:sp macro="" textlink="">
      <cdr:nvSpPr>
        <cdr:cNvPr id="15" name="TextBox 29">
          <a:extLst xmlns:a="http://schemas.openxmlformats.org/drawingml/2006/main">
            <a:ext uri="{FF2B5EF4-FFF2-40B4-BE49-F238E27FC236}">
              <a16:creationId xmlns:a16="http://schemas.microsoft.com/office/drawing/2014/main" id="{54B87D30-FF25-4963-9F19-037A59AB0645}"/>
            </a:ext>
          </a:extLst>
        </cdr:cNvPr>
        <cdr:cNvSpPr txBox="1"/>
      </cdr:nvSpPr>
      <cdr:spPr>
        <a:xfrm xmlns:a="http://schemas.openxmlformats.org/drawingml/2006/main">
          <a:off x="3945933" y="861579"/>
          <a:ext cx="840408" cy="1203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Helvetica"/>
              <a:cs typeface="Helvetica"/>
            </a:rPr>
            <a:t>$45.00</a:t>
          </a:r>
        </a:p>
      </cdr:txBody>
    </cdr:sp>
  </cdr:relSizeAnchor>
  <cdr:relSizeAnchor xmlns:cdr="http://schemas.openxmlformats.org/drawingml/2006/chartDrawing">
    <cdr:from>
      <cdr:x>0.71767</cdr:x>
      <cdr:y>0.33581</cdr:y>
    </cdr:from>
    <cdr:to>
      <cdr:x>0.8355</cdr:x>
      <cdr:y>0.40202</cdr:y>
    </cdr:to>
    <cdr:sp macro="" textlink="">
      <cdr:nvSpPr>
        <cdr:cNvPr id="16" name="TextBox 30">
          <a:extLst xmlns:a="http://schemas.openxmlformats.org/drawingml/2006/main">
            <a:ext uri="{FF2B5EF4-FFF2-40B4-BE49-F238E27FC236}">
              <a16:creationId xmlns:a16="http://schemas.microsoft.com/office/drawing/2014/main" id="{9AED6B51-D9C2-4EC4-BB16-6C24C25D475C}"/>
            </a:ext>
          </a:extLst>
        </cdr:cNvPr>
        <cdr:cNvSpPr txBox="1"/>
      </cdr:nvSpPr>
      <cdr:spPr>
        <a:xfrm xmlns:a="http://schemas.openxmlformats.org/drawingml/2006/main">
          <a:off x="4833347" y="868904"/>
          <a:ext cx="793520" cy="171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Helvetica"/>
              <a:cs typeface="Helvetica"/>
            </a:rPr>
            <a:t>$50.00</a:t>
          </a:r>
        </a:p>
      </cdr:txBody>
    </cdr:sp>
  </cdr:relSizeAnchor>
  <cdr:relSizeAnchor xmlns:cdr="http://schemas.openxmlformats.org/drawingml/2006/chartDrawing">
    <cdr:from>
      <cdr:x>0.69516</cdr:x>
      <cdr:y>0.1782</cdr:y>
    </cdr:from>
    <cdr:to>
      <cdr:x>0.81053</cdr:x>
      <cdr:y>0.22543</cdr:y>
    </cdr:to>
    <cdr:sp macro="" textlink="">
      <cdr:nvSpPr>
        <cdr:cNvPr id="17" name="TextBox 5">
          <a:extLst xmlns:a="http://schemas.openxmlformats.org/drawingml/2006/main">
            <a:ext uri="{FF2B5EF4-FFF2-40B4-BE49-F238E27FC236}">
              <a16:creationId xmlns:a16="http://schemas.microsoft.com/office/drawing/2014/main" id="{B66E98BE-B258-40C6-B798-586E5603D79A}"/>
            </a:ext>
          </a:extLst>
        </cdr:cNvPr>
        <cdr:cNvSpPr txBox="1"/>
      </cdr:nvSpPr>
      <cdr:spPr>
        <a:xfrm xmlns:a="http://schemas.openxmlformats.org/drawingml/2006/main">
          <a:off x="4603419" y="461098"/>
          <a:ext cx="764004" cy="1222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Helvetica"/>
              <a:cs typeface="Helvetica"/>
            </a:rPr>
            <a:t>$48.53</a:t>
          </a:r>
        </a:p>
      </cdr:txBody>
    </cdr:sp>
  </cdr:relSizeAnchor>
  <cdr:relSizeAnchor xmlns:cdr="http://schemas.openxmlformats.org/drawingml/2006/chartDrawing">
    <cdr:from>
      <cdr:x>0.27294</cdr:x>
      <cdr:y>0.1808</cdr:y>
    </cdr:from>
    <cdr:to>
      <cdr:x>0.39508</cdr:x>
      <cdr:y>0.23322</cdr:y>
    </cdr:to>
    <cdr:sp macro="" textlink="">
      <cdr:nvSpPr>
        <cdr:cNvPr id="18" name="TextBox 4">
          <a:extLst xmlns:a="http://schemas.openxmlformats.org/drawingml/2006/main">
            <a:ext uri="{FF2B5EF4-FFF2-40B4-BE49-F238E27FC236}">
              <a16:creationId xmlns:a16="http://schemas.microsoft.com/office/drawing/2014/main" id="{D0AC7D74-A0E1-42D1-942C-75314AC03FFB}"/>
            </a:ext>
          </a:extLst>
        </cdr:cNvPr>
        <cdr:cNvSpPr txBox="1"/>
      </cdr:nvSpPr>
      <cdr:spPr>
        <a:xfrm xmlns:a="http://schemas.openxmlformats.org/drawingml/2006/main">
          <a:off x="1807429" y="467827"/>
          <a:ext cx="808795" cy="135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 b="1">
              <a:latin typeface="Helvetica"/>
              <a:cs typeface="Helvetica"/>
            </a:rPr>
            <a:t>$21.25</a:t>
          </a:r>
        </a:p>
      </cdr:txBody>
    </cdr:sp>
  </cdr:relSizeAnchor>
  <cdr:relSizeAnchor xmlns:cdr="http://schemas.openxmlformats.org/drawingml/2006/chartDrawing">
    <cdr:from>
      <cdr:x>0.69056</cdr:x>
      <cdr:y>0.1147</cdr:y>
    </cdr:from>
    <cdr:to>
      <cdr:x>0.69345</cdr:x>
      <cdr:y>0.89064</cdr:y>
    </cdr:to>
    <cdr:cxnSp macro="">
      <cdr:nvCxnSpPr>
        <cdr:cNvPr id="19" name="Straight Connector 18">
          <a:extLst xmlns:a="http://schemas.openxmlformats.org/drawingml/2006/main">
            <a:ext uri="{FF2B5EF4-FFF2-40B4-BE49-F238E27FC236}">
              <a16:creationId xmlns:a16="http://schemas.microsoft.com/office/drawing/2014/main" id="{7C379DE1-3E45-41CE-A15F-85ABABC0C372}"/>
            </a:ext>
          </a:extLst>
        </cdr:cNvPr>
        <cdr:cNvCxnSpPr/>
      </cdr:nvCxnSpPr>
      <cdr:spPr>
        <a:xfrm xmlns:a="http://schemas.openxmlformats.org/drawingml/2006/main" flipV="1">
          <a:off x="10595696" y="952500"/>
          <a:ext cx="44289" cy="6443559"/>
        </a:xfrm>
        <a:prstGeom xmlns:a="http://schemas.openxmlformats.org/drawingml/2006/main" prst="line">
          <a:avLst/>
        </a:prstGeom>
        <a:ln xmlns:a="http://schemas.openxmlformats.org/drawingml/2006/main" w="9525" cap="flat" cmpd="sng" algn="ctr">
          <a:solidFill>
            <a:schemeClr val="accent2">
              <a:lumMod val="50000"/>
            </a:schemeClr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0.001</cdr:x>
      <cdr:y>0.94136</cdr:y>
    </cdr:from>
    <cdr:to>
      <cdr:x>0.26566</cdr:x>
      <cdr:y>0.95903</cdr:y>
    </cdr:to>
    <cdr:sp macro="" textlink="">
      <cdr:nvSpPr>
        <cdr:cNvPr id="21" name="TextBox 28">
          <a:extLst xmlns:a="http://schemas.openxmlformats.org/drawingml/2006/main">
            <a:ext uri="{FF2B5EF4-FFF2-40B4-BE49-F238E27FC236}">
              <a16:creationId xmlns:a16="http://schemas.microsoft.com/office/drawing/2014/main" id="{226EAA1F-D5F3-4F80-AA9C-2BF6DFA41E95}"/>
            </a:ext>
          </a:extLst>
        </cdr:cNvPr>
        <cdr:cNvSpPr txBox="1"/>
      </cdr:nvSpPr>
      <cdr:spPr>
        <a:xfrm xmlns:a="http://schemas.openxmlformats.org/drawingml/2006/main">
          <a:off x="6626" y="2435748"/>
          <a:ext cx="1752599" cy="457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 b="0">
              <a:solidFill>
                <a:sysClr val="windowText" lastClr="000000"/>
              </a:solidFill>
              <a:latin typeface="Helvetica" pitchFamily="34" charset="0"/>
              <a:cs typeface="Helvetica" pitchFamily="34" charset="0"/>
            </a:rPr>
            <a:t>Sources: Internal Valuation</a:t>
          </a:r>
          <a:r>
            <a:rPr lang="en-US" sz="800" b="0" baseline="0">
              <a:solidFill>
                <a:sysClr val="windowText" lastClr="000000"/>
              </a:solidFill>
              <a:latin typeface="Helvetica" pitchFamily="34" charset="0"/>
              <a:cs typeface="Helvetica" pitchFamily="34" charset="0"/>
            </a:rPr>
            <a:t> Model</a:t>
          </a:r>
          <a:endParaRPr lang="en-US" sz="800" b="0">
            <a:solidFill>
              <a:sysClr val="windowText" lastClr="000000"/>
            </a:solidFill>
            <a:latin typeface="Helvetica" pitchFamily="34" charset="0"/>
            <a:cs typeface="Helvetica" pitchFamily="34" charset="0"/>
          </a:endParaRPr>
        </a:p>
      </cdr:txBody>
    </cdr:sp>
  </cdr:relSizeAnchor>
  <cdr:relSizeAnchor xmlns:cdr="http://schemas.openxmlformats.org/drawingml/2006/chartDrawing">
    <cdr:from>
      <cdr:x>0.41435</cdr:x>
      <cdr:y>0.15761</cdr:y>
    </cdr:from>
    <cdr:to>
      <cdr:x>0.71962</cdr:x>
      <cdr:y>0.23328</cdr:y>
    </cdr:to>
    <cdr:sp macro="" textlink="">
      <cdr:nvSpPr>
        <cdr:cNvPr id="22" name="TextBox 17">
          <a:extLst xmlns:a="http://schemas.openxmlformats.org/drawingml/2006/main">
            <a:ext uri="{FF2B5EF4-FFF2-40B4-BE49-F238E27FC236}">
              <a16:creationId xmlns:a16="http://schemas.microsoft.com/office/drawing/2014/main" id="{C170EB5F-EF72-46E7-BF62-7284968D9155}"/>
            </a:ext>
          </a:extLst>
        </cdr:cNvPr>
        <cdr:cNvSpPr txBox="1"/>
      </cdr:nvSpPr>
      <cdr:spPr>
        <a:xfrm xmlns:a="http://schemas.openxmlformats.org/drawingml/2006/main">
          <a:off x="2743879" y="407817"/>
          <a:ext cx="2021532" cy="195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 b="0" i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EV/Revenue: 1.1x - 2.5x</a:t>
          </a:r>
        </a:p>
        <a:p xmlns:a="http://schemas.openxmlformats.org/drawingml/2006/main">
          <a:pPr algn="l" rtl="0"/>
          <a:r>
            <a:rPr lang="en-US" sz="800" b="0" i="1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EV/EBITDA: 4.6x - 10.7x</a:t>
          </a:r>
          <a:r>
            <a:rPr lang="en-US" sz="800" b="0" i="1" baseline="0">
              <a:solidFill>
                <a:schemeClr val="bg1"/>
              </a:solidFill>
              <a:latin typeface="Helvetica" pitchFamily="34" charset="0"/>
              <a:cs typeface="Helvetica" pitchFamily="34" charset="0"/>
            </a:rPr>
            <a:t> </a:t>
          </a:r>
          <a:endParaRPr lang="en-US" sz="800" b="0" i="1">
            <a:solidFill>
              <a:schemeClr val="bg1"/>
            </a:solidFill>
            <a:latin typeface="Helvetica" pitchFamily="34" charset="0"/>
            <a:cs typeface="Helvetica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hua1\AppData\Local\WorkSite\NRPortbl\CFFP_Vancouver\PCHUA1\834399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KFIOYA\AppData\Local\Microsoft\Windows\Temporary%20Internet%20Files\Content.Outlook\VPKHRR0B\NIBC%202014%20-%20Lions%20Gate%20DCF%20v19%20-%2011%20Oct%20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\Dropbox\NIBC%202015\1)%20First%20Round%20Case\6)%20Case%20Solution\Charts\NIBC%202015%20-%20First%20Round%20Case%20Solution%20v19%20-%2017%20Aug%20201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Users\pchua1\AppData\Roaming\Microsoft\Excel\NIBC%202013%20-%20Wynn%20-%20LBO%20Build%20-%2011%20Nov%202012%20-%20015am%20(PC%20Edit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FDSCACHE__"/>
      <sheetName val="Sheet1"/>
      <sheetName val="Price Graph"/>
      <sheetName val="Data"/>
      <sheetName val="PPT Paste"/>
      <sheetName val="PPT Paste 2"/>
      <sheetName val="Summary"/>
      <sheetName val="RBA Financials"/>
      <sheetName val="RBA Assumptions"/>
      <sheetName val="Presentation"/>
      <sheetName val="DCF Solution"/>
      <sheetName val="LBO Analysis - MBA Only"/>
    </sheetNames>
    <sheetDataSet>
      <sheetData sheetId="0"/>
      <sheetData sheetId="1"/>
      <sheetData sheetId="2"/>
      <sheetData sheetId="3">
        <row r="7">
          <cell r="C7">
            <v>8.9077957382447837E-2</v>
          </cell>
        </row>
      </sheetData>
      <sheetData sheetId="4"/>
      <sheetData sheetId="5"/>
      <sheetData sheetId="6"/>
      <sheetData sheetId="7">
        <row r="10">
          <cell r="B10" t="str">
            <v>Total Revenues</v>
          </cell>
          <cell r="F10">
            <v>327321</v>
          </cell>
          <cell r="G10">
            <v>310348</v>
          </cell>
          <cell r="H10">
            <v>348055</v>
          </cell>
          <cell r="I10">
            <v>388268</v>
          </cell>
          <cell r="J10">
            <v>413395</v>
          </cell>
          <cell r="K10">
            <v>422137.62984735076</v>
          </cell>
          <cell r="L10">
            <v>452027.11144626391</v>
          </cell>
          <cell r="M10">
            <v>478952.70596736157</v>
          </cell>
          <cell r="N10">
            <v>503350.63868159644</v>
          </cell>
          <cell r="O10">
            <v>523961.9794896791</v>
          </cell>
          <cell r="P10">
            <v>542779.04884004756</v>
          </cell>
          <cell r="Q10">
            <v>564490.21079364943</v>
          </cell>
        </row>
        <row r="12">
          <cell r="B12" t="str">
            <v>Operating Costs, SG&amp;A and Other</v>
          </cell>
          <cell r="F12">
            <v>-168312</v>
          </cell>
          <cell r="G12">
            <v>-181020</v>
          </cell>
          <cell r="H12">
            <v>-201935</v>
          </cell>
          <cell r="I12">
            <v>-227091</v>
          </cell>
          <cell r="J12">
            <v>-243736</v>
          </cell>
          <cell r="K12">
            <v>-239813.68606827079</v>
          </cell>
          <cell r="L12">
            <v>-247594.22960558551</v>
          </cell>
          <cell r="M12">
            <v>-262342.50833336724</v>
          </cell>
          <cell r="N12">
            <v>-275706.28055274219</v>
          </cell>
          <cell r="O12">
            <v>-281071.82733312197</v>
          </cell>
          <cell r="P12">
            <v>-291165.97208865063</v>
          </cell>
          <cell r="Q12">
            <v>-302812.61097219662</v>
          </cell>
          <cell r="AA12">
            <v>1</v>
          </cell>
        </row>
        <row r="23">
          <cell r="B23" t="str">
            <v>EBIT</v>
          </cell>
          <cell r="F23">
            <v>127248</v>
          </cell>
          <cell r="G23">
            <v>91515</v>
          </cell>
          <cell r="H23">
            <v>103712</v>
          </cell>
          <cell r="I23">
            <v>120039</v>
          </cell>
          <cell r="J23">
            <v>126379</v>
          </cell>
          <cell r="K23">
            <v>138810.19777907996</v>
          </cell>
          <cell r="L23">
            <v>160471.58431467839</v>
          </cell>
          <cell r="M23">
            <v>172232.22963728831</v>
          </cell>
          <cell r="N23">
            <v>182878.46992392093</v>
          </cell>
          <cell r="O23">
            <v>197763.11023776425</v>
          </cell>
          <cell r="P23">
            <v>206149.80072500074</v>
          </cell>
          <cell r="Q23">
            <v>215901.28984087796</v>
          </cell>
        </row>
        <row r="25">
          <cell r="B25" t="str">
            <v>Interest expense</v>
          </cell>
          <cell r="F25">
            <v>-544</v>
          </cell>
          <cell r="G25">
            <v>-5216</v>
          </cell>
          <cell r="H25">
            <v>-5541</v>
          </cell>
          <cell r="I25">
            <v>-6860</v>
          </cell>
          <cell r="J25">
            <v>-7434</v>
          </cell>
          <cell r="K25">
            <v>-6625.53</v>
          </cell>
          <cell r="L25">
            <v>-6625.53</v>
          </cell>
          <cell r="M25">
            <v>-6625.53</v>
          </cell>
          <cell r="N25">
            <v>-6625.53</v>
          </cell>
          <cell r="O25">
            <v>-6625.53</v>
          </cell>
          <cell r="P25">
            <v>-6625.53</v>
          </cell>
          <cell r="Q25">
            <v>-6625.53</v>
          </cell>
          <cell r="AA25">
            <v>1</v>
          </cell>
        </row>
        <row r="26">
          <cell r="B26" t="str">
            <v>Interest income</v>
          </cell>
          <cell r="F26">
            <v>2400</v>
          </cell>
          <cell r="G26">
            <v>2035</v>
          </cell>
          <cell r="H26">
            <v>2326</v>
          </cell>
          <cell r="I26">
            <v>2420</v>
          </cell>
          <cell r="J26">
            <v>2708</v>
          </cell>
          <cell r="K26">
            <v>2739.1519769726192</v>
          </cell>
          <cell r="L26">
            <v>2933.0978060662146</v>
          </cell>
          <cell r="M26">
            <v>3107.8116677285775</v>
          </cell>
          <cell r="N26">
            <v>3266.1241253325288</v>
          </cell>
          <cell r="O26">
            <v>3399.8662770164042</v>
          </cell>
          <cell r="P26">
            <v>3521.9658224431673</v>
          </cell>
          <cell r="Q26">
            <v>3662.844455340894</v>
          </cell>
          <cell r="AA26">
            <v>1</v>
          </cell>
        </row>
        <row r="29">
          <cell r="B29" t="str">
            <v>Other</v>
          </cell>
          <cell r="F29">
            <v>2419</v>
          </cell>
          <cell r="G29">
            <v>1823</v>
          </cell>
          <cell r="H29">
            <v>4242</v>
          </cell>
          <cell r="I29">
            <v>-891</v>
          </cell>
          <cell r="J29">
            <v>2522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A29">
            <v>1</v>
          </cell>
        </row>
        <row r="32">
          <cell r="B32" t="str">
            <v>Tax expense</v>
          </cell>
          <cell r="F32">
            <v>-38071</v>
          </cell>
          <cell r="G32">
            <v>-24683</v>
          </cell>
          <cell r="H32">
            <v>-31382</v>
          </cell>
          <cell r="I32">
            <v>-32469</v>
          </cell>
          <cell r="J32">
            <v>-40129</v>
          </cell>
          <cell r="K32">
            <v>-38880.203958879945</v>
          </cell>
          <cell r="L32">
            <v>-45178.126604893812</v>
          </cell>
          <cell r="M32">
            <v>-48617.468896314378</v>
          </cell>
          <cell r="N32">
            <v>-51730.953343611531</v>
          </cell>
          <cell r="O32">
            <v>-56058.712329740956</v>
          </cell>
          <cell r="P32">
            <v>-58510.640332604889</v>
          </cell>
          <cell r="Q32">
            <v>-61361.265792245889</v>
          </cell>
          <cell r="AA32">
            <v>1</v>
          </cell>
        </row>
        <row r="68">
          <cell r="B68" t="str">
            <v>Change in working capital</v>
          </cell>
          <cell r="F68">
            <v>7855</v>
          </cell>
          <cell r="G68">
            <v>-69205</v>
          </cell>
          <cell r="H68">
            <v>16220</v>
          </cell>
          <cell r="I68">
            <v>2110</v>
          </cell>
          <cell r="J68">
            <v>54047</v>
          </cell>
          <cell r="K68">
            <v>10567.828336087892</v>
          </cell>
          <cell r="L68">
            <v>12683.436595995239</v>
          </cell>
          <cell r="M68">
            <v>7880.0895041063422</v>
          </cell>
          <cell r="N68">
            <v>5295.2190330163176</v>
          </cell>
          <cell r="O68">
            <v>5324.2010233874216</v>
          </cell>
          <cell r="P68">
            <v>6045.7013796035262</v>
          </cell>
          <cell r="Q68">
            <v>6975.5390348878964</v>
          </cell>
          <cell r="AA68">
            <v>1</v>
          </cell>
        </row>
        <row r="73">
          <cell r="B73" t="str">
            <v>Maintenance capital expenditures</v>
          </cell>
          <cell r="F73">
            <v>-31761</v>
          </cell>
          <cell r="G73">
            <v>-37813</v>
          </cell>
          <cell r="H73">
            <v>-42408</v>
          </cell>
          <cell r="I73">
            <v>-41138</v>
          </cell>
          <cell r="J73">
            <v>-43280</v>
          </cell>
          <cell r="K73">
            <v>-43513.746000000006</v>
          </cell>
          <cell r="L73">
            <v>-43961.297526000002</v>
          </cell>
          <cell r="M73">
            <v>-44377.967996706007</v>
          </cell>
          <cell r="N73">
            <v>-44765.88820493329</v>
          </cell>
          <cell r="O73">
            <v>-45127.041918792893</v>
          </cell>
          <cell r="P73">
            <v>-45463.276026396183</v>
          </cell>
          <cell r="Q73">
            <v>-45776.30998057485</v>
          </cell>
          <cell r="AA73">
            <v>1</v>
          </cell>
        </row>
        <row r="74">
          <cell r="B74" t="str">
            <v>Growth capital expenditures</v>
          </cell>
          <cell r="F74">
            <v>-125655</v>
          </cell>
          <cell r="G74">
            <v>-24471</v>
          </cell>
          <cell r="H74">
            <v>-34645</v>
          </cell>
          <cell r="I74">
            <v>-21202</v>
          </cell>
          <cell r="J74">
            <v>-10452</v>
          </cell>
          <cell r="K74">
            <v>-6486.2539999999935</v>
          </cell>
          <cell r="L74">
            <v>-6038.7024739999979</v>
          </cell>
          <cell r="M74">
            <v>-5622.0320032939926</v>
          </cell>
          <cell r="N74">
            <v>-5234.1117950667103</v>
          </cell>
          <cell r="O74">
            <v>-4872.9580812071072</v>
          </cell>
          <cell r="P74">
            <v>-4536.7239736038173</v>
          </cell>
          <cell r="Q74">
            <v>-4223.6900194251502</v>
          </cell>
          <cell r="AA74">
            <v>1</v>
          </cell>
        </row>
        <row r="75">
          <cell r="B75" t="str">
            <v>Sale (purchase) of investment securities</v>
          </cell>
          <cell r="F75">
            <v>-3803</v>
          </cell>
          <cell r="I75">
            <v>-55617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AA75">
            <v>1</v>
          </cell>
        </row>
        <row r="76">
          <cell r="B76" t="str">
            <v>Proceeds on disposition of PP&amp;E</v>
          </cell>
          <cell r="F76">
            <v>4201</v>
          </cell>
          <cell r="G76">
            <v>8479</v>
          </cell>
          <cell r="H76">
            <v>10072</v>
          </cell>
          <cell r="I76">
            <v>6349</v>
          </cell>
          <cell r="J76">
            <v>14492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AA76">
            <v>1</v>
          </cell>
        </row>
        <row r="79">
          <cell r="B79" t="str">
            <v>Other investing activities</v>
          </cell>
          <cell r="I79">
            <v>161</v>
          </cell>
          <cell r="J79">
            <v>-145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A79">
            <v>1</v>
          </cell>
        </row>
        <row r="80">
          <cell r="B80" t="str">
            <v>Cash flow from investing activities</v>
          </cell>
          <cell r="F80">
            <v>-164656</v>
          </cell>
          <cell r="G80">
            <v>-54593</v>
          </cell>
          <cell r="H80">
            <v>-70101</v>
          </cell>
          <cell r="I80">
            <v>-110870</v>
          </cell>
          <cell r="J80">
            <v>-30109</v>
          </cell>
          <cell r="K80">
            <v>-50000</v>
          </cell>
          <cell r="L80">
            <v>-50000</v>
          </cell>
          <cell r="M80">
            <v>-50000</v>
          </cell>
          <cell r="N80">
            <v>-50000</v>
          </cell>
          <cell r="O80">
            <v>-50000</v>
          </cell>
          <cell r="P80">
            <v>-50000</v>
          </cell>
          <cell r="Q80">
            <v>-50000</v>
          </cell>
        </row>
        <row r="85">
          <cell r="B85" t="str">
            <v>Repayment of debt securities</v>
          </cell>
          <cell r="F85">
            <v>-16057</v>
          </cell>
          <cell r="G85">
            <v>-50351</v>
          </cell>
          <cell r="H85">
            <v>-44765</v>
          </cell>
          <cell r="I85">
            <v>-53951</v>
          </cell>
          <cell r="J85">
            <v>-68254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A85">
            <v>1</v>
          </cell>
        </row>
        <row r="86">
          <cell r="B86" t="str">
            <v>Issuance of debt securities</v>
          </cell>
          <cell r="F86">
            <v>72649</v>
          </cell>
          <cell r="G86">
            <v>46636</v>
          </cell>
          <cell r="H86">
            <v>56170</v>
          </cell>
          <cell r="I86">
            <v>144766</v>
          </cell>
          <cell r="J86">
            <v>19102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A86">
            <v>1</v>
          </cell>
        </row>
        <row r="87">
          <cell r="B87" t="str">
            <v>Issuance (repurchase) of common equity</v>
          </cell>
          <cell r="F87">
            <v>4697</v>
          </cell>
          <cell r="G87">
            <v>3279</v>
          </cell>
          <cell r="H87">
            <v>9723</v>
          </cell>
          <cell r="I87">
            <v>2220</v>
          </cell>
          <cell r="J87">
            <v>6152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A87">
            <v>1</v>
          </cell>
        </row>
        <row r="89">
          <cell r="B89" t="str">
            <v>Payment of financing costs</v>
          </cell>
          <cell r="K89">
            <v>0</v>
          </cell>
          <cell r="AA89">
            <v>1</v>
          </cell>
        </row>
        <row r="90">
          <cell r="B90" t="str">
            <v xml:space="preserve">Movements in restricted cash 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A90">
            <v>1</v>
          </cell>
        </row>
        <row r="91">
          <cell r="B91" t="str">
            <v>Other financing activities</v>
          </cell>
          <cell r="F91">
            <v>1596</v>
          </cell>
          <cell r="G91">
            <v>360</v>
          </cell>
          <cell r="H91">
            <v>381</v>
          </cell>
          <cell r="I91">
            <v>421</v>
          </cell>
          <cell r="J91">
            <v>101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A91">
            <v>1</v>
          </cell>
        </row>
        <row r="92">
          <cell r="B92" t="str">
            <v>Other equity items</v>
          </cell>
          <cell r="AA92">
            <v>1</v>
          </cell>
        </row>
        <row r="95">
          <cell r="B95" t="str">
            <v>Effect of exchange rate on cash</v>
          </cell>
          <cell r="F95">
            <v>18608</v>
          </cell>
          <cell r="G95">
            <v>3359</v>
          </cell>
          <cell r="H95">
            <v>-5233</v>
          </cell>
          <cell r="I95">
            <v>2124</v>
          </cell>
          <cell r="J95">
            <v>-5880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A95">
            <v>1</v>
          </cell>
        </row>
        <row r="99">
          <cell r="B99" t="str">
            <v>Ending cash balance</v>
          </cell>
          <cell r="F99">
            <v>122596</v>
          </cell>
          <cell r="G99">
            <v>68185</v>
          </cell>
          <cell r="H99">
            <v>109323</v>
          </cell>
          <cell r="I99">
            <v>178051</v>
          </cell>
          <cell r="J99">
            <v>234361</v>
          </cell>
          <cell r="K99">
            <v>290679.31519522233</v>
          </cell>
          <cell r="L99">
            <v>357476.24481817457</v>
          </cell>
          <cell r="M99">
            <v>424393.72002159886</v>
          </cell>
          <cell r="N99">
            <v>493194.65896643896</v>
          </cell>
          <cell r="O99">
            <v>567825.34948082699</v>
          </cell>
          <cell r="P99">
            <v>646719.61879898724</v>
          </cell>
          <cell r="Q99">
            <v>730582.3306233671</v>
          </cell>
          <cell r="AA99">
            <v>1</v>
          </cell>
        </row>
        <row r="138">
          <cell r="B138" t="str">
            <v>Non-current borrowings</v>
          </cell>
          <cell r="F138">
            <v>130394</v>
          </cell>
          <cell r="G138">
            <v>135886</v>
          </cell>
          <cell r="H138">
            <v>133881</v>
          </cell>
          <cell r="I138">
            <v>200746</v>
          </cell>
          <cell r="J138">
            <v>147234</v>
          </cell>
          <cell r="K138">
            <v>147234</v>
          </cell>
          <cell r="L138">
            <v>147234</v>
          </cell>
          <cell r="M138">
            <v>147234</v>
          </cell>
          <cell r="N138">
            <v>147234</v>
          </cell>
          <cell r="O138">
            <v>147234</v>
          </cell>
          <cell r="P138">
            <v>147234</v>
          </cell>
          <cell r="Q138">
            <v>147234</v>
          </cell>
          <cell r="AA138">
            <v>1</v>
          </cell>
        </row>
      </sheetData>
      <sheetData sheetId="8">
        <row r="20">
          <cell r="E20">
            <v>1000</v>
          </cell>
        </row>
        <row r="89">
          <cell r="B89" t="str">
            <v>Tax Rate</v>
          </cell>
          <cell r="C89" t="str">
            <v>[%]</v>
          </cell>
          <cell r="D89" t="str">
            <v>[calc], [input]</v>
          </cell>
          <cell r="F89">
            <v>0.2894626795313367</v>
          </cell>
          <cell r="G89">
            <v>0.27316895017596671</v>
          </cell>
          <cell r="H89">
            <v>0.29053372216821738</v>
          </cell>
          <cell r="I89">
            <v>0.28986296478150247</v>
          </cell>
          <cell r="J89">
            <v>0.29779228971095695</v>
          </cell>
          <cell r="K89">
            <v>0.28816412127359603</v>
          </cell>
          <cell r="L89">
            <v>0.28816412127359603</v>
          </cell>
          <cell r="M89">
            <v>0.28816412127359603</v>
          </cell>
          <cell r="N89">
            <v>0.28816412127359603</v>
          </cell>
          <cell r="O89">
            <v>0.28816412127359603</v>
          </cell>
          <cell r="P89">
            <v>0.28816412127359603</v>
          </cell>
          <cell r="Q89">
            <v>0.28816412127359603</v>
          </cell>
        </row>
        <row r="100">
          <cell r="B100" t="str">
            <v>Accounts receivable (% of Sales)</v>
          </cell>
          <cell r="C100" t="str">
            <v>[%]</v>
          </cell>
          <cell r="D100" t="str">
            <v>[calc],[input]</v>
          </cell>
          <cell r="F100">
            <v>0.15875241735177395</v>
          </cell>
          <cell r="G100">
            <v>0.19274491860749868</v>
          </cell>
          <cell r="H100">
            <v>0.17520219505537918</v>
          </cell>
          <cell r="I100">
            <v>0.19591107173395697</v>
          </cell>
          <cell r="J100">
            <v>0.20772626664570204</v>
          </cell>
          <cell r="K100">
            <v>0.2</v>
          </cell>
          <cell r="L100">
            <v>0.19</v>
          </cell>
          <cell r="M100">
            <v>0.18606737387886216</v>
          </cell>
          <cell r="N100">
            <v>0.18606737387886216</v>
          </cell>
          <cell r="O100">
            <v>0.18606737387886216</v>
          </cell>
          <cell r="P100">
            <v>0.18606737387886216</v>
          </cell>
          <cell r="Q100">
            <v>0.18606737387886216</v>
          </cell>
        </row>
        <row r="101">
          <cell r="B101" t="str">
            <v>Inventory (% of Operating Costs, SG&amp;A &amp; Other)</v>
          </cell>
          <cell r="C101" t="str">
            <v>[%]</v>
          </cell>
          <cell r="D101" t="str">
            <v>[calc],[input]</v>
          </cell>
          <cell r="F101">
            <v>3.9450544227387231E-2</v>
          </cell>
          <cell r="G101">
            <v>0.14657496409236548</v>
          </cell>
          <cell r="H101">
            <v>0.24370218139500335</v>
          </cell>
          <cell r="I101">
            <v>0.2683813977656534</v>
          </cell>
          <cell r="J101">
            <v>0.21506466012406866</v>
          </cell>
          <cell r="K101">
            <v>0.21506466012406866</v>
          </cell>
          <cell r="L101">
            <v>0.21506466012406866</v>
          </cell>
          <cell r="M101">
            <v>0.21506466012406866</v>
          </cell>
          <cell r="N101">
            <v>0.22500000000000001</v>
          </cell>
          <cell r="O101">
            <v>0.22500000000000001</v>
          </cell>
          <cell r="P101">
            <v>0.22500000000000001</v>
          </cell>
          <cell r="Q101">
            <v>0.22500000000000001</v>
          </cell>
        </row>
        <row r="105">
          <cell r="B105" t="str">
            <v>Accounts payable and accrued liab. (% of Operating Costs, SG&amp;A &amp; Other)</v>
          </cell>
          <cell r="C105" t="str">
            <v>[%]</v>
          </cell>
          <cell r="D105" t="str">
            <v>[calc],[input]</v>
          </cell>
          <cell r="F105">
            <v>0.52522695945624787</v>
          </cell>
          <cell r="G105">
            <v>0.48439398961440727</v>
          </cell>
          <cell r="H105">
            <v>0.49950726718993738</v>
          </cell>
          <cell r="I105">
            <v>0.5185850606144673</v>
          </cell>
          <cell r="J105">
            <v>0.49346834279712476</v>
          </cell>
          <cell r="K105">
            <v>0.50423632393443696</v>
          </cell>
          <cell r="L105">
            <v>0.50423632393443696</v>
          </cell>
          <cell r="M105">
            <v>0.50423632393443696</v>
          </cell>
          <cell r="N105">
            <v>0.50423632393443696</v>
          </cell>
          <cell r="O105">
            <v>0.50423632393443696</v>
          </cell>
          <cell r="P105">
            <v>0.50423632393443696</v>
          </cell>
          <cell r="Q105">
            <v>0.50423632393443696</v>
          </cell>
        </row>
        <row r="107">
          <cell r="B107" t="str">
            <v>Income Tax Payable. (% of Revenues)</v>
          </cell>
          <cell r="C107" t="str">
            <v>[%]</v>
          </cell>
          <cell r="D107" t="str">
            <v>[calc],[input]</v>
          </cell>
          <cell r="F107">
            <v>0</v>
          </cell>
          <cell r="G107">
            <v>6.122159640145901E-3</v>
          </cell>
          <cell r="H107">
            <v>2.3206102483802848E-2</v>
          </cell>
          <cell r="I107">
            <v>1.3297516148639599E-2</v>
          </cell>
          <cell r="J107">
            <v>1.8882666698919918E-2</v>
          </cell>
          <cell r="K107">
            <v>1.8882666698919918E-2</v>
          </cell>
          <cell r="L107">
            <v>1.8882666698919918E-2</v>
          </cell>
          <cell r="M107">
            <v>1.8882666698919918E-2</v>
          </cell>
          <cell r="N107">
            <v>1.8882666698919918E-2</v>
          </cell>
          <cell r="O107">
            <v>1.8882666698919918E-2</v>
          </cell>
          <cell r="P107">
            <v>1.8882666698919918E-2</v>
          </cell>
          <cell r="Q107">
            <v>1.8882666698919918E-2</v>
          </cell>
        </row>
        <row r="127">
          <cell r="B127" t="str">
            <v>Interest income from customers as % of revenues</v>
          </cell>
          <cell r="C127" t="str">
            <v>[%]</v>
          </cell>
          <cell r="D127" t="str">
            <v>[calc],[input]</v>
          </cell>
          <cell r="F127">
            <v>7.3322518261889702E-3</v>
          </cell>
          <cell r="G127">
            <v>6.5571551935246887E-3</v>
          </cell>
          <cell r="H127">
            <v>6.6828518481274512E-3</v>
          </cell>
          <cell r="I127">
            <v>6.2328082664551291E-3</v>
          </cell>
          <cell r="J127">
            <v>6.5506355906578455E-3</v>
          </cell>
          <cell r="K127">
            <v>6.4887652350801425E-3</v>
          </cell>
          <cell r="L127">
            <v>6.4887652350801425E-3</v>
          </cell>
          <cell r="M127">
            <v>6.4887652350801425E-3</v>
          </cell>
          <cell r="N127">
            <v>6.4887652350801425E-3</v>
          </cell>
          <cell r="O127">
            <v>6.4887652350801425E-3</v>
          </cell>
          <cell r="P127">
            <v>6.4887652350801425E-3</v>
          </cell>
          <cell r="Q127">
            <v>6.4887652350801425E-3</v>
          </cell>
        </row>
      </sheetData>
      <sheetData sheetId="9"/>
      <sheetData sheetId="10">
        <row r="8">
          <cell r="C8">
            <v>2.58E-2</v>
          </cell>
        </row>
        <row r="9">
          <cell r="C9">
            <v>0.1</v>
          </cell>
        </row>
        <row r="10">
          <cell r="C10">
            <v>7.4200000000000002E-2</v>
          </cell>
        </row>
        <row r="11">
          <cell r="C11">
            <v>1</v>
          </cell>
        </row>
        <row r="12">
          <cell r="C12">
            <v>0.1</v>
          </cell>
        </row>
        <row r="13">
          <cell r="C13">
            <v>4.4999999999999998E-2</v>
          </cell>
        </row>
        <row r="14">
          <cell r="C14">
            <v>0.28999999999999998</v>
          </cell>
        </row>
        <row r="15">
          <cell r="C15">
            <v>3.1949999999999999E-2</v>
          </cell>
        </row>
        <row r="16">
          <cell r="C16">
            <v>0.1</v>
          </cell>
        </row>
        <row r="17">
          <cell r="C17">
            <v>9.3195000000000014E-2</v>
          </cell>
        </row>
        <row r="18">
          <cell r="C18">
            <v>3.5000000000000003E-2</v>
          </cell>
        </row>
        <row r="19">
          <cell r="C19">
            <v>3.5000000000000003E-2</v>
          </cell>
        </row>
        <row r="20">
          <cell r="C20">
            <v>41822</v>
          </cell>
        </row>
        <row r="27">
          <cell r="B27" t="str">
            <v>Free cash flows to the firm (FCFF)</v>
          </cell>
          <cell r="K27">
            <v>51304.879253695428</v>
          </cell>
          <cell r="L27">
            <v>120874.16535325255</v>
          </cell>
          <cell r="M27">
            <v>124859.13802967928</v>
          </cell>
          <cell r="N27">
            <v>130240.56357638413</v>
          </cell>
          <cell r="O27">
            <v>141226.12029794592</v>
          </cell>
          <cell r="P27">
            <v>148253.80195435369</v>
          </cell>
          <cell r="Q27">
            <v>156438.13338750813</v>
          </cell>
        </row>
        <row r="32">
          <cell r="B32" t="str">
            <v>Free cash flows to equity (FCFE)</v>
          </cell>
          <cell r="K32">
            <v>48001.19032218858</v>
          </cell>
          <cell r="L32">
            <v>114248.63535325255</v>
          </cell>
          <cell r="M32">
            <v>118233.60802967928</v>
          </cell>
          <cell r="N32">
            <v>123615.03357638413</v>
          </cell>
          <cell r="O32">
            <v>134600.59029794592</v>
          </cell>
          <cell r="P32">
            <v>141628.2719543537</v>
          </cell>
          <cell r="Q32">
            <v>149812.60338750813</v>
          </cell>
        </row>
        <row r="40">
          <cell r="C40">
            <v>1559249.7198636003</v>
          </cell>
          <cell r="G40">
            <v>1284043.0751000699</v>
          </cell>
        </row>
        <row r="42">
          <cell r="C42">
            <v>623222.4374922266</v>
          </cell>
          <cell r="G42">
            <v>578722.89727767138</v>
          </cell>
        </row>
        <row r="44">
          <cell r="G44">
            <v>-1357</v>
          </cell>
        </row>
        <row r="45">
          <cell r="C45">
            <v>-147234</v>
          </cell>
          <cell r="G45">
            <v>1861408.9723777412</v>
          </cell>
        </row>
        <row r="46">
          <cell r="C46">
            <v>290679.31519522227</v>
          </cell>
          <cell r="G46">
            <v>107768.89040163399</v>
          </cell>
        </row>
        <row r="47">
          <cell r="G47">
            <v>17.272229169666932</v>
          </cell>
        </row>
        <row r="49">
          <cell r="C49">
            <v>2324560.4725510492</v>
          </cell>
        </row>
        <row r="50">
          <cell r="C50">
            <v>107768.89040163399</v>
          </cell>
        </row>
        <row r="51">
          <cell r="C51">
            <v>21.569865513951733</v>
          </cell>
        </row>
        <row r="54">
          <cell r="C54">
            <v>12</v>
          </cell>
        </row>
        <row r="56">
          <cell r="C56">
            <v>270836.31581520365</v>
          </cell>
        </row>
        <row r="57">
          <cell r="C57">
            <v>1821404.9629658882</v>
          </cell>
        </row>
        <row r="59">
          <cell r="C59">
            <v>623222.4374922266</v>
          </cell>
        </row>
        <row r="61">
          <cell r="C61">
            <v>2444627.4004581147</v>
          </cell>
        </row>
        <row r="62">
          <cell r="C62">
            <v>-147234</v>
          </cell>
        </row>
        <row r="63">
          <cell r="C63">
            <v>290679.31519522227</v>
          </cell>
        </row>
        <row r="65">
          <cell r="C65">
            <v>-1357</v>
          </cell>
        </row>
        <row r="66">
          <cell r="C66">
            <v>2586715.7156533371</v>
          </cell>
        </row>
        <row r="67">
          <cell r="C67">
            <v>107768.89040163399</v>
          </cell>
        </row>
        <row r="68">
          <cell r="C68">
            <v>24.002434339011412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F Assumptions"/>
      <sheetName val="LGF Financials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Valuation Summary"/>
      <sheetName val="DCF - Operating Assumptions"/>
      <sheetName val="DCF - Financials"/>
      <sheetName val="DCF - Financing Assumptions"/>
      <sheetName val="DCF - Valuation"/>
      <sheetName val="DCF - Internal Summary"/>
      <sheetName val="Pipeline"/>
      <sheetName val="Sense Check"/>
      <sheetName val="LBO - Summary"/>
      <sheetName val="LBO - Internal Assumptions"/>
      <sheetName val="LBO - Internal Calculations"/>
      <sheetName val="Comps - Model"/>
      <sheetName val="Comps - Valuation"/>
      <sheetName val="Comps Choices"/>
      <sheetName val="Comps - Model (PPT)"/>
      <sheetName val="Comps - Valuation (PPT)"/>
      <sheetName val="Precedents - Model"/>
      <sheetName val="Precedents - Valuation"/>
      <sheetName val="Precedents - Model (PPT)"/>
      <sheetName val="Precedents - Valuation (PPT)"/>
      <sheetName val="Precedents - Analysis (PP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48">
          <cell r="E48">
            <v>12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nn DCF Assumptions (LBO)"/>
      <sheetName val="Wynn Financials (LBO)"/>
      <sheetName val="Wynn LBO Assumptions"/>
      <sheetName val="LBO_Summary"/>
      <sheetName val="Wynn LBO Calcs"/>
      <sheetName val="Unused Sheets ---&gt;"/>
      <sheetName val="LBO Analysis - MBA Only"/>
      <sheetName val="LBO_Summary (2)"/>
      <sheetName val="LBO_Summary (prelim)"/>
      <sheetName val="DCF Solution"/>
      <sheetName val="&gt;&gt;&gt; Original Data"/>
      <sheetName val="Cashflow Statement"/>
      <sheetName val="Income Statement"/>
      <sheetName val="Balance Sheet"/>
    </sheetNames>
    <sheetDataSet>
      <sheetData sheetId="0" refreshError="1">
        <row r="71">
          <cell r="O71">
            <v>300000</v>
          </cell>
        </row>
        <row r="90">
          <cell r="B90" t="str">
            <v>Inventory (% of COGS)</v>
          </cell>
          <cell r="C90" t="str">
            <v>[%]</v>
          </cell>
          <cell r="D90" t="str">
            <v>[calc],[input]</v>
          </cell>
          <cell r="F90">
            <v>3.5928475416120487E-2</v>
          </cell>
          <cell r="G90">
            <v>5.0143139957918303E-2</v>
          </cell>
          <cell r="H90">
            <v>4.4583540442673035E-2</v>
          </cell>
          <cell r="I90">
            <v>2.7536488296350411E-2</v>
          </cell>
          <cell r="J90">
            <v>1.865167789004463E-2</v>
          </cell>
          <cell r="K90">
            <v>3.5368664400621377E-2</v>
          </cell>
          <cell r="O90">
            <v>3.5368664400621377E-2</v>
          </cell>
          <cell r="P90">
            <v>3.5368664400621377E-2</v>
          </cell>
          <cell r="Q90">
            <v>3.5368664400621377E-2</v>
          </cell>
          <cell r="R90">
            <v>3.5368664400621377E-2</v>
          </cell>
          <cell r="S90">
            <v>3.5368664400621377E-2</v>
          </cell>
          <cell r="T90">
            <v>3.5368664400621377E-2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MAC Blue_Orange">
    <a:dk1>
      <a:srgbClr val="333333"/>
    </a:dk1>
    <a:lt1>
      <a:srgbClr val="FFFFFF"/>
    </a:lt1>
    <a:dk2>
      <a:srgbClr val="828386"/>
    </a:dk2>
    <a:lt2>
      <a:srgbClr val="FFFFFF"/>
    </a:lt2>
    <a:accent1>
      <a:srgbClr val="00558A"/>
    </a:accent1>
    <a:accent2>
      <a:srgbClr val="00A1E0"/>
    </a:accent2>
    <a:accent3>
      <a:srgbClr val="C7EAF8"/>
    </a:accent3>
    <a:accent4>
      <a:srgbClr val="F7941E"/>
    </a:accent4>
    <a:accent5>
      <a:srgbClr val="5E6162"/>
    </a:accent5>
    <a:accent6>
      <a:srgbClr val="9E9FA1"/>
    </a:accent6>
    <a:hlink>
      <a:srgbClr val="333333"/>
    </a:hlink>
    <a:folHlink>
      <a:srgbClr val="333333"/>
    </a:folHlink>
  </a:clrScheme>
  <a:fontScheme name="Holey Dollar">
    <a:majorFont>
      <a:latin typeface="HelveticaNeue LT 45 Lt"/>
      <a:ea typeface=""/>
      <a:cs typeface=""/>
    </a:majorFont>
    <a:minorFont>
      <a:latin typeface="HelveticaNeue LT 45 L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1"/>
  <sheetViews>
    <sheetView showGridLines="0" tabSelected="1" zoomScale="115" zoomScaleNormal="115" zoomScalePageLayoutView="60" workbookViewId="0">
      <selection activeCell="C20" sqref="C20"/>
    </sheetView>
  </sheetViews>
  <sheetFormatPr defaultColWidth="0" defaultRowHeight="12.3" zeroHeight="1" x14ac:dyDescent="0.4"/>
  <cols>
    <col min="1" max="1" width="12.09765625" style="1" customWidth="1"/>
    <col min="2" max="2" width="10.59765625" style="1" customWidth="1"/>
    <col min="3" max="6" width="12" style="1" customWidth="1"/>
    <col min="7" max="8" width="11.59765625" style="1" customWidth="1"/>
    <col min="9" max="10" width="11.59765625" style="1" hidden="1" customWidth="1"/>
    <col min="11" max="13" width="8.59765625" style="1" hidden="1" customWidth="1"/>
    <col min="14" max="14" width="4" style="1" hidden="1" customWidth="1"/>
    <col min="15" max="15" width="28.5" style="1" hidden="1" customWidth="1"/>
    <col min="16" max="17" width="9.09765625" style="1" hidden="1" customWidth="1"/>
    <col min="18" max="23" width="8.59765625" style="1" hidden="1" customWidth="1"/>
    <col min="24" max="25" width="0" style="1" hidden="1" customWidth="1"/>
    <col min="26" max="16384" width="8.59765625" style="1" hidden="1"/>
  </cols>
  <sheetData>
    <row r="1" spans="15:17" x14ac:dyDescent="0.4"/>
    <row r="2" spans="15:17" x14ac:dyDescent="0.4"/>
    <row r="3" spans="15:17" x14ac:dyDescent="0.4"/>
    <row r="4" spans="15:17" x14ac:dyDescent="0.4"/>
    <row r="5" spans="15:17" x14ac:dyDescent="0.4">
      <c r="O5" s="3"/>
      <c r="P5" s="3"/>
      <c r="Q5" s="3"/>
    </row>
    <row r="6" spans="15:17" x14ac:dyDescent="0.4">
      <c r="O6" s="4"/>
      <c r="P6" s="4"/>
      <c r="Q6" s="4"/>
    </row>
    <row r="7" spans="15:17" x14ac:dyDescent="0.4">
      <c r="O7" s="4"/>
      <c r="P7" s="4"/>
      <c r="Q7" s="4"/>
    </row>
    <row r="8" spans="15:17" x14ac:dyDescent="0.4">
      <c r="O8" s="4"/>
      <c r="P8" s="4"/>
      <c r="Q8" s="4"/>
    </row>
    <row r="9" spans="15:17" x14ac:dyDescent="0.4">
      <c r="O9" s="4"/>
      <c r="P9" s="4"/>
      <c r="Q9" s="4"/>
    </row>
    <row r="10" spans="15:17" x14ac:dyDescent="0.4"/>
    <row r="11" spans="15:17" x14ac:dyDescent="0.4"/>
    <row r="12" spans="15:17" x14ac:dyDescent="0.4"/>
    <row r="13" spans="15:17" x14ac:dyDescent="0.4"/>
    <row r="14" spans="15:17" x14ac:dyDescent="0.4"/>
    <row r="15" spans="15:17" x14ac:dyDescent="0.4"/>
    <row r="16" spans="15:17" x14ac:dyDescent="0.4"/>
    <row r="17" x14ac:dyDescent="0.4"/>
    <row r="18" x14ac:dyDescent="0.4"/>
    <row r="19" x14ac:dyDescent="0.4"/>
    <row r="20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5:25" hidden="1" x14ac:dyDescent="0.4"/>
    <row r="34" spans="25:25" hidden="1" x14ac:dyDescent="0.4"/>
    <row r="35" spans="25:25" hidden="1" x14ac:dyDescent="0.4"/>
    <row r="36" spans="25:25" hidden="1" x14ac:dyDescent="0.4"/>
    <row r="37" spans="25:25" hidden="1" x14ac:dyDescent="0.4">
      <c r="Y37" s="5"/>
    </row>
    <row r="38" spans="25:25" hidden="1" x14ac:dyDescent="0.4">
      <c r="Y38" s="5"/>
    </row>
    <row r="39" spans="25:25" hidden="1" x14ac:dyDescent="0.4"/>
    <row r="40" spans="25:25" hidden="1" x14ac:dyDescent="0.4"/>
    <row r="41" spans="25:25" hidden="1" x14ac:dyDescent="0.4"/>
    <row r="42" spans="25:25" hidden="1" x14ac:dyDescent="0.4"/>
    <row r="43" spans="25:25" hidden="1" x14ac:dyDescent="0.4"/>
    <row r="44" spans="25:25" hidden="1" x14ac:dyDescent="0.4"/>
    <row r="45" spans="25:25" hidden="1" x14ac:dyDescent="0.4"/>
    <row r="46" spans="25:25" hidden="1" x14ac:dyDescent="0.4"/>
    <row r="47" spans="25:25" hidden="1" x14ac:dyDescent="0.4"/>
    <row r="48" spans="25:25" hidden="1" x14ac:dyDescent="0.4"/>
    <row r="49" hidden="1" x14ac:dyDescent="0.4"/>
    <row r="50" hidden="1" x14ac:dyDescent="0.4"/>
    <row r="51" hidden="1" x14ac:dyDescent="0.4"/>
    <row r="52" hidden="1" x14ac:dyDescent="0.4"/>
    <row r="53" hidden="1" x14ac:dyDescent="0.4"/>
    <row r="54" hidden="1" x14ac:dyDescent="0.4"/>
    <row r="55" hidden="1" x14ac:dyDescent="0.4"/>
    <row r="56" hidden="1" x14ac:dyDescent="0.4"/>
    <row r="57" hidden="1" x14ac:dyDescent="0.4"/>
    <row r="58" hidden="1" x14ac:dyDescent="0.4"/>
    <row r="59" hidden="1" x14ac:dyDescent="0.4"/>
    <row r="60" hidden="1" x14ac:dyDescent="0.4"/>
    <row r="61" hidden="1" x14ac:dyDescent="0.4"/>
    <row r="62" hidden="1" x14ac:dyDescent="0.4"/>
    <row r="63" hidden="1" x14ac:dyDescent="0.4"/>
    <row r="64" hidden="1" x14ac:dyDescent="0.4"/>
    <row r="65" hidden="1" x14ac:dyDescent="0.4"/>
    <row r="66" hidden="1" x14ac:dyDescent="0.4"/>
    <row r="67" hidden="1" x14ac:dyDescent="0.4"/>
    <row r="68" hidden="1" x14ac:dyDescent="0.4"/>
    <row r="69" hidden="1" x14ac:dyDescent="0.4"/>
    <row r="70" hidden="1" x14ac:dyDescent="0.4"/>
    <row r="71" hidden="1" x14ac:dyDescent="0.4"/>
    <row r="72" hidden="1" x14ac:dyDescent="0.4"/>
    <row r="73" hidden="1" x14ac:dyDescent="0.4"/>
    <row r="74" hidden="1" x14ac:dyDescent="0.4"/>
    <row r="75" hidden="1" x14ac:dyDescent="0.4"/>
    <row r="76" hidden="1" x14ac:dyDescent="0.4"/>
    <row r="77" hidden="1" x14ac:dyDescent="0.4"/>
    <row r="78" hidden="1" x14ac:dyDescent="0.4"/>
    <row r="79" hidden="1" x14ac:dyDescent="0.4"/>
    <row r="80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"/>
  <sheetViews>
    <sheetView showGridLines="0" workbookViewId="0">
      <selection activeCell="B2" sqref="B2"/>
    </sheetView>
  </sheetViews>
  <sheetFormatPr defaultColWidth="0" defaultRowHeight="15.6" zeroHeight="1" x14ac:dyDescent="0.6"/>
  <cols>
    <col min="1" max="1" width="9" customWidth="1"/>
    <col min="2" max="2" width="25.84765625" customWidth="1"/>
    <col min="3" max="5" width="9" customWidth="1"/>
    <col min="6" max="6" width="13.75" customWidth="1"/>
    <col min="7" max="7" width="16.75" customWidth="1"/>
    <col min="8" max="8" width="13.59765625" customWidth="1"/>
    <col min="9" max="10" width="9" customWidth="1"/>
    <col min="11" max="25" width="0" hidden="1" customWidth="1"/>
    <col min="26" max="16384" width="9" hidden="1"/>
  </cols>
  <sheetData>
    <row r="1" spans="2:12" x14ac:dyDescent="0.6"/>
    <row r="2" spans="2:12" x14ac:dyDescent="0.6">
      <c r="B2" s="23" t="s">
        <v>8</v>
      </c>
      <c r="F2" s="6" t="s">
        <v>5</v>
      </c>
      <c r="G2" s="6" t="s">
        <v>7</v>
      </c>
      <c r="H2" s="6" t="s">
        <v>6</v>
      </c>
    </row>
    <row r="3" spans="2:12" s="1" customFormat="1" ht="18" customHeight="1" x14ac:dyDescent="0.6">
      <c r="B3" s="7" t="s">
        <v>0</v>
      </c>
      <c r="C3" s="8"/>
      <c r="D3" s="8"/>
      <c r="E3" s="8"/>
      <c r="F3" s="9">
        <v>21.25</v>
      </c>
      <c r="G3" s="10">
        <f>H3-F3</f>
        <v>27.28</v>
      </c>
      <c r="H3" s="11">
        <v>48.53</v>
      </c>
      <c r="J3" s="2"/>
      <c r="K3"/>
      <c r="L3"/>
    </row>
    <row r="4" spans="2:12" s="1" customFormat="1" ht="19.350000000000001" customHeight="1" x14ac:dyDescent="0.6">
      <c r="B4" s="12" t="s">
        <v>1</v>
      </c>
      <c r="C4" s="13"/>
      <c r="D4" s="13"/>
      <c r="E4" s="13"/>
      <c r="F4" s="14">
        <v>45</v>
      </c>
      <c r="G4" s="15">
        <f>H4-F4</f>
        <v>5</v>
      </c>
      <c r="H4" s="16">
        <v>50</v>
      </c>
      <c r="J4" s="2"/>
      <c r="K4"/>
      <c r="L4"/>
    </row>
    <row r="5" spans="2:12" s="1" customFormat="1" ht="25.35" customHeight="1" x14ac:dyDescent="0.6">
      <c r="B5" s="12" t="s">
        <v>2</v>
      </c>
      <c r="C5" s="13"/>
      <c r="D5" s="13"/>
      <c r="E5" s="13"/>
      <c r="F5" s="14">
        <v>39.15</v>
      </c>
      <c r="G5" s="15">
        <f>H5-F5</f>
        <v>12.579999999999998</v>
      </c>
      <c r="H5" s="16">
        <v>51.73</v>
      </c>
      <c r="J5" s="2"/>
      <c r="K5"/>
      <c r="L5"/>
    </row>
    <row r="6" spans="2:12" s="1" customFormat="1" x14ac:dyDescent="0.6">
      <c r="B6" s="17" t="s">
        <v>3</v>
      </c>
      <c r="C6" s="13"/>
      <c r="D6" s="13"/>
      <c r="E6" s="13"/>
      <c r="F6" s="14">
        <v>44.1</v>
      </c>
      <c r="G6" s="15">
        <f>H6-F6</f>
        <v>10.339999999999996</v>
      </c>
      <c r="H6" s="16">
        <v>54.44</v>
      </c>
      <c r="J6" s="2"/>
      <c r="K6"/>
      <c r="L6"/>
    </row>
    <row r="7" spans="2:12" s="1" customFormat="1" ht="19.350000000000001" customHeight="1" x14ac:dyDescent="0.6">
      <c r="B7" s="18" t="s">
        <v>4</v>
      </c>
      <c r="C7" s="19"/>
      <c r="D7" s="19"/>
      <c r="E7" s="19"/>
      <c r="F7" s="20">
        <v>40.79</v>
      </c>
      <c r="G7" s="21">
        <f>H7-F7</f>
        <v>7.2100000000000009</v>
      </c>
      <c r="H7" s="22">
        <v>48</v>
      </c>
      <c r="J7" s="2"/>
      <c r="K7"/>
      <c r="L7"/>
    </row>
    <row r="8" spans="2:12" x14ac:dyDescent="0.6"/>
    <row r="9" spans="2:12" x14ac:dyDescent="0.6"/>
    <row r="10" spans="2:12" x14ac:dyDescent="0.6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James Huang</cp:lastModifiedBy>
  <dcterms:created xsi:type="dcterms:W3CDTF">2017-04-02T19:39:35Z</dcterms:created>
  <dcterms:modified xsi:type="dcterms:W3CDTF">2018-07-29T20:04:55Z</dcterms:modified>
</cp:coreProperties>
</file>